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0" windowWidth="11355" windowHeight="9090" activeTab="1"/>
  </bookViews>
  <sheets>
    <sheet name="6" sheetId="41" r:id="rId1"/>
    <sheet name="7" sheetId="48" r:id="rId2"/>
  </sheets>
  <definedNames>
    <definedName name="_xlnm.Print_Area" localSheetId="0">'6'!$A$1:$I$129</definedName>
  </definedNames>
  <calcPr calcId="125725" refMode="R1C1"/>
</workbook>
</file>

<file path=xl/calcChain.xml><?xml version="1.0" encoding="utf-8"?>
<calcChain xmlns="http://schemas.openxmlformats.org/spreadsheetml/2006/main">
  <c r="I89" i="41"/>
  <c r="I74" s="1"/>
  <c r="J106" i="48"/>
  <c r="I106"/>
  <c r="J25" l="1"/>
  <c r="I25"/>
  <c r="J22"/>
  <c r="J21" s="1"/>
  <c r="I22"/>
  <c r="I21" s="1"/>
  <c r="J66"/>
  <c r="I66"/>
  <c r="J52"/>
  <c r="I52"/>
  <c r="J17"/>
  <c r="I17"/>
  <c r="I116" i="41"/>
  <c r="I60"/>
  <c r="I55"/>
  <c r="I51"/>
  <c r="I22"/>
  <c r="I17"/>
  <c r="I104"/>
  <c r="I96" i="48"/>
  <c r="J59"/>
  <c r="I59"/>
  <c r="J43"/>
  <c r="J41" s="1"/>
  <c r="J40" s="1"/>
  <c r="I43"/>
  <c r="I41" s="1"/>
  <c r="I40" s="1"/>
  <c r="J28"/>
  <c r="I28"/>
  <c r="J95"/>
  <c r="I95"/>
  <c r="J96"/>
  <c r="J91"/>
  <c r="I91"/>
  <c r="J109"/>
  <c r="J108" s="1"/>
  <c r="I109"/>
  <c r="I108" s="1"/>
  <c r="J64"/>
  <c r="J63" s="1"/>
  <c r="I64"/>
  <c r="I119" i="41"/>
  <c r="I85"/>
  <c r="I68"/>
  <c r="I66"/>
  <c r="I64"/>
  <c r="I63" s="1"/>
  <c r="I65"/>
  <c r="I118"/>
  <c r="I99"/>
  <c r="I101"/>
  <c r="I46"/>
  <c r="I28"/>
  <c r="J104" i="48"/>
  <c r="J103" s="1"/>
  <c r="J101"/>
  <c r="J84"/>
  <c r="J82" s="1"/>
  <c r="J78"/>
  <c r="J77" s="1"/>
  <c r="J75"/>
  <c r="J74" s="1"/>
  <c r="J70"/>
  <c r="J69" s="1"/>
  <c r="J56"/>
  <c r="J51"/>
  <c r="J50" s="1"/>
  <c r="J49" s="1"/>
  <c r="J45"/>
  <c r="J44" s="1"/>
  <c r="J31"/>
  <c r="J16"/>
  <c r="J15" s="1"/>
  <c r="I121"/>
  <c r="I120" s="1"/>
  <c r="I119" s="1"/>
  <c r="I118" s="1"/>
  <c r="I116"/>
  <c r="I115" s="1"/>
  <c r="I114" s="1"/>
  <c r="I113" s="1"/>
  <c r="I104"/>
  <c r="I103" s="1"/>
  <c r="I101"/>
  <c r="I84"/>
  <c r="I82" s="1"/>
  <c r="I78"/>
  <c r="I77" s="1"/>
  <c r="I75"/>
  <c r="I74" s="1"/>
  <c r="I70"/>
  <c r="I69" s="1"/>
  <c r="I56"/>
  <c r="I51"/>
  <c r="I50" s="1"/>
  <c r="I49" s="1"/>
  <c r="I45"/>
  <c r="I44" s="1"/>
  <c r="I31"/>
  <c r="I16"/>
  <c r="I15" s="1"/>
  <c r="J20" l="1"/>
  <c r="I20"/>
  <c r="J13"/>
  <c r="I13"/>
  <c r="J90"/>
  <c r="J72" s="1"/>
  <c r="I90"/>
  <c r="I72" s="1"/>
  <c r="I98" i="41"/>
  <c r="I21"/>
  <c r="I20" s="1"/>
  <c r="I62" i="48"/>
  <c r="I61" s="1"/>
  <c r="I111" s="1"/>
  <c r="I63"/>
  <c r="J62"/>
  <c r="J61" s="1"/>
  <c r="J111" s="1"/>
  <c r="I73"/>
  <c r="J73"/>
  <c r="I112" i="41"/>
  <c r="I109"/>
  <c r="I90"/>
  <c r="I84"/>
  <c r="I82" s="1"/>
  <c r="I57"/>
  <c r="I56" s="1"/>
  <c r="I50"/>
  <c r="I49" s="1"/>
  <c r="I48" s="1"/>
  <c r="I44"/>
  <c r="I42"/>
  <c r="I37" s="1"/>
  <c r="I72"/>
  <c r="I71" s="1"/>
  <c r="J12" i="48" l="1"/>
  <c r="I12"/>
  <c r="I103" i="41"/>
  <c r="I97" s="1"/>
  <c r="I124" i="48"/>
  <c r="I16" i="41"/>
  <c r="I41"/>
  <c r="I126"/>
  <c r="I125" s="1"/>
  <c r="I124" s="1"/>
  <c r="I123" s="1"/>
  <c r="I77"/>
  <c r="I76" s="1"/>
  <c r="I80"/>
  <c r="I79" s="1"/>
  <c r="I31"/>
  <c r="I131"/>
  <c r="I130" s="1"/>
  <c r="I129" s="1"/>
  <c r="I128" s="1"/>
  <c r="I121" l="1"/>
  <c r="I15"/>
  <c r="I14" s="1"/>
  <c r="I13"/>
  <c r="I75"/>
  <c r="I111" l="1"/>
  <c r="I134" l="1"/>
</calcChain>
</file>

<file path=xl/sharedStrings.xml><?xml version="1.0" encoding="utf-8"?>
<sst xmlns="http://schemas.openxmlformats.org/spreadsheetml/2006/main" count="1367" uniqueCount="185">
  <si>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</si>
  <si>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</si>
  <si>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</si>
  <si>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</si>
  <si>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</si>
  <si>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</si>
  <si>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</si>
  <si>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001</t>
  </si>
  <si>
    <t>00</t>
  </si>
  <si>
    <t>04</t>
  </si>
  <si>
    <t>Жилищно-коммунальное хозяйство</t>
  </si>
  <si>
    <t>05</t>
  </si>
  <si>
    <t>Национальная оборона</t>
  </si>
  <si>
    <t>Мобилизационная и вневойсковая подготовка</t>
  </si>
  <si>
    <t>Глава муниципального образования</t>
  </si>
  <si>
    <t>350</t>
  </si>
  <si>
    <t>Жилищное хозяйство</t>
  </si>
  <si>
    <t>Поддержка жилищного хозяйства</t>
  </si>
  <si>
    <t>Мероприятия в области жилищного хозяйства</t>
  </si>
  <si>
    <t>600</t>
  </si>
  <si>
    <t>Благоустройство</t>
  </si>
  <si>
    <t>Уличное освещение</t>
  </si>
  <si>
    <t>351</t>
  </si>
  <si>
    <t>03</t>
  </si>
  <si>
    <t>Озеленение</t>
  </si>
  <si>
    <t>Другие вопросы в области жилищно-коммунального хозяйства</t>
  </si>
  <si>
    <t>102</t>
  </si>
  <si>
    <t>002</t>
  </si>
  <si>
    <t>Функционирование высшего должностного лица субъекта Российской Федерации и муниципального образования</t>
  </si>
  <si>
    <t>000</t>
  </si>
  <si>
    <t>Выполнение функций органами местного самоуправления</t>
  </si>
  <si>
    <t xml:space="preserve">05 </t>
  </si>
  <si>
    <t>500</t>
  </si>
  <si>
    <t>003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</si>
  <si>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</si>
  <si>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</si>
  <si>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</si>
  <si>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Функционирование Правительства Российской Федерации, высших исполнительных органов власти субъектов Российской Федерации,  местных администраций </t>
  </si>
  <si>
    <t>Бюджетные инвестиции</t>
  </si>
  <si>
    <t>013</t>
  </si>
  <si>
    <t>Прочие расходы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</si>
  <si>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</si>
  <si>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</si>
  <si>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</si>
  <si>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</si>
  <si>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</t>
  </si>
  <si>
    <t>514</t>
  </si>
  <si>
    <t>Наименование</t>
  </si>
  <si>
    <t>ВСЕГО</t>
  </si>
  <si>
    <t>(рублей)</t>
  </si>
  <si>
    <t>Обеспечение проведения выборов и референдумов</t>
  </si>
  <si>
    <t>07</t>
  </si>
  <si>
    <t>020</t>
  </si>
  <si>
    <t>Проведение выборов в представительные органы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</si>
  <si>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</si>
  <si>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</si>
  <si>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247</t>
  </si>
  <si>
    <t>Реализация других функций, связанных с обеспечением национальной безопасности и правоохранительной деятельности</t>
  </si>
  <si>
    <t>Субсидии юридическим лицам</t>
  </si>
  <si>
    <t>098</t>
  </si>
  <si>
    <t>006</t>
  </si>
  <si>
    <t>Безвозмездные перечисления организациям ,за исключением государственных и муниципальных организаций</t>
  </si>
  <si>
    <t>Обеспечение мероприятий по переселению граждан из аварийного жилищного фонда за счет средств бюджета</t>
  </si>
  <si>
    <t>09</t>
  </si>
  <si>
    <t>Национальная экономика</t>
  </si>
  <si>
    <t>Дорожное хозяйство (дорожные фонды)</t>
  </si>
  <si>
    <t>Другие общегосударственные вопросы</t>
  </si>
  <si>
    <t>13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</si>
  <si>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</si>
  <si>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</si>
  <si>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</si>
  <si>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 и иных платежей</t>
  </si>
  <si>
    <t>852</t>
  </si>
  <si>
    <t>мероприятия в области коммунального хозяйства</t>
  </si>
  <si>
    <t>жилищное хозяйство</t>
  </si>
  <si>
    <t>иные выплаты,за исключением фонда оплаты труда государственных(муниципальных) органов,лицам, привлеченным согласно законодательству для выполнения отдельных полномочий</t>
  </si>
  <si>
    <t>123</t>
  </si>
  <si>
    <t>Сумма</t>
  </si>
  <si>
    <t>51</t>
  </si>
  <si>
    <t>18</t>
  </si>
  <si>
    <t>Осуществление полномочий по первичному воинскому учету на территориях, где отстутствуют военные комиссариаты</t>
  </si>
  <si>
    <t>521</t>
  </si>
  <si>
    <t>06</t>
  </si>
  <si>
    <t>540</t>
  </si>
  <si>
    <t>242</t>
  </si>
  <si>
    <t>70</t>
  </si>
  <si>
    <t>реализация переданных полномочий  муниципального района на осуществление мер по противодействию коррупции в границах поселений</t>
  </si>
  <si>
    <t>Реализация переданных полномочий  муниципального района по дорожной деятельности в отношении автомобильных дорог местного значения в границах населенных пунктов и обеспечении безопасности дорожного движения</t>
  </si>
  <si>
    <t>20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</si>
  <si>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</si>
  <si>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</si>
  <si>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</si>
  <si>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</si>
  <si>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</si>
  <si>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80</t>
  </si>
  <si>
    <t>Прочие мороприятия по благоустройству  поселений</t>
  </si>
  <si>
    <t>Реализация переданных полномочий муниципального района на организацию ритуальных услуг и содержание мест захоронения</t>
  </si>
  <si>
    <t>50</t>
  </si>
  <si>
    <t>40</t>
  </si>
  <si>
    <t>реализация  переданных полномочий  муниципального района на организацию сбора и вывоза бытоых отходов</t>
  </si>
  <si>
    <t>Непрограмные направления деятельности</t>
  </si>
  <si>
    <t>99 0 00 00000</t>
  </si>
  <si>
    <t>99 0 04 00000</t>
  </si>
  <si>
    <t>Расходы общегосударственного характера</t>
  </si>
  <si>
    <t>99 0 04 20400</t>
  </si>
  <si>
    <t>Финансовое обеспечение выполнения функций государственной власти</t>
  </si>
  <si>
    <t>99 0 03 00000</t>
  </si>
  <si>
    <t xml:space="preserve">Иные межбюджетные трансферты 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</si>
  <si>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</si>
  <si>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99 0 02 00000</t>
  </si>
  <si>
    <t>99 0 02 51180</t>
  </si>
  <si>
    <t>99 0 04 35100</t>
  </si>
  <si>
    <t>99 0 04 60010</t>
  </si>
  <si>
    <t>99 0 03 20200</t>
  </si>
  <si>
    <t>99 0 03 20500</t>
  </si>
  <si>
    <t>11</t>
  </si>
  <si>
    <t>Спорт</t>
  </si>
  <si>
    <t>99 0 03 10600</t>
  </si>
  <si>
    <t>99 0 04 20300</t>
  </si>
  <si>
    <t>Закупки товаров, работ в сфере информационно-коммуникационных услуг</t>
  </si>
  <si>
    <t>99 0 04 21250</t>
  </si>
  <si>
    <t>Иные выплаты, за исключением фонда оплаты труда государственных (муниципальных) органоы, лицам, привлекаемым согласно законодательству для выполнения отдельных полномочий</t>
  </si>
  <si>
    <t>Резервные фонды исполнительных органов местного самоуправления</t>
  </si>
  <si>
    <t>99 0 04 07570</t>
  </si>
  <si>
    <t>Резервные средства</t>
  </si>
  <si>
    <t>870</t>
  </si>
  <si>
    <t>99 0 89 20400</t>
  </si>
  <si>
    <t>Иные межбюджетные трансферты местным бюджетам</t>
  </si>
  <si>
    <t>Реализация переданных полномочий сельских поселений по организации процедуры закупок в части определения поставщиков</t>
  </si>
  <si>
    <t>99 0 03 00030</t>
  </si>
  <si>
    <t>99 0 03 11700</t>
  </si>
  <si>
    <t>Реализация переданных полномочий муниципального района и ликваидации последствий чрезвычайных ситуаций в границах поселений</t>
  </si>
  <si>
    <t>99 0 03 118000</t>
  </si>
  <si>
    <t>Иные расходы на реализацию отраслевых мероприятий</t>
  </si>
  <si>
    <t>99 0 07 00000</t>
  </si>
  <si>
    <t>99 0 07 24000</t>
  </si>
  <si>
    <t>Иные межбюджетные трансферты местного бюджета</t>
  </si>
  <si>
    <t>99 0 03 11200</t>
  </si>
  <si>
    <t>99 0 07 60020</t>
  </si>
  <si>
    <t xml:space="preserve"> закупка товаров, работ и услуг для обеспечения государственных (муниципальных) нужд</t>
  </si>
  <si>
    <t>Иные межбюджетные трансферты местного значения</t>
  </si>
  <si>
    <t>99 0 03 11300</t>
  </si>
  <si>
    <t>99 0 07 03530</t>
  </si>
  <si>
    <t>99 0 03 11100</t>
  </si>
  <si>
    <t xml:space="preserve">Модернизация, </t>
  </si>
  <si>
    <t>99 0 03 11400</t>
  </si>
  <si>
    <t>99 0 03 11500</t>
  </si>
  <si>
    <t>99 0 07 60310</t>
  </si>
  <si>
    <t>99 0 07 60350</t>
  </si>
  <si>
    <t>Организация и проведение мероприятий в сфере физической культуры и спорта</t>
  </si>
  <si>
    <t>99 0 07 71050</t>
  </si>
  <si>
    <t xml:space="preserve"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
</t>
  </si>
  <si>
    <t>Приложение 6</t>
  </si>
  <si>
    <t>Приложение 7</t>
  </si>
  <si>
    <t>уплата налога на имущество организаций и земельного и транспортного налога</t>
  </si>
  <si>
    <t>99 0 89 0000</t>
  </si>
  <si>
    <t>99 0 07 00050</t>
  </si>
  <si>
    <t>уплата налога на имущество организаций, земельного налога</t>
  </si>
  <si>
    <t>уплата налога на имущество организаций, земельного и транспортного  налога</t>
  </si>
  <si>
    <t>99 0 89 00000</t>
  </si>
  <si>
    <t>к Решению Совета Депутатов Солнечного сельского поселения</t>
  </si>
  <si>
    <t>853</t>
  </si>
  <si>
    <t>уплата иных платежей</t>
  </si>
  <si>
    <t>129</t>
  </si>
  <si>
    <t>фонд оплаты труда государственных (муниципальных) органов</t>
  </si>
  <si>
    <t xml:space="preserve"> Взносы  по обязательному социальному страхованию на фонд оплаты труда государственных (муниципальных) органов</t>
  </si>
  <si>
    <t>99 0 06 12750</t>
  </si>
  <si>
    <t>Пособия, компенсации и иные выплаты гражданам, кроме публичных нормативных обязательств</t>
  </si>
  <si>
    <t>321</t>
  </si>
  <si>
    <t xml:space="preserve">фонд оплаты труда государственных (муниципальных) органов </t>
  </si>
  <si>
    <t>2020</t>
  </si>
  <si>
    <t xml:space="preserve">взносы  по обязательному социальному страхованию по фонду оплаты труда государственных (муниципальных) органов </t>
  </si>
  <si>
    <t>фонд оплаты трудагосударственных (муниципальных) органов</t>
  </si>
  <si>
    <t>Ведомственная структура расходов бюджета Солнечного сельского поселения на плановый период 2019 и 2020 годов</t>
  </si>
  <si>
    <t>О бюджете Солнечного сельского поселения на 2019 год и на плановый период 2020 и 2021 годов"</t>
  </si>
  <si>
    <t>Ведомственная структура расходов бюджета Солнечного сельского поселения на 2019 год</t>
  </si>
  <si>
    <t>Строительство газопроводов и газовых сетей</t>
  </si>
  <si>
    <t>Бюджетные инвестиции в объекты капитального строительства государственной (муниципальной) собственности</t>
  </si>
  <si>
    <t>9900900040</t>
  </si>
  <si>
    <t>"О бюджете Солнечного сельского поселения на 2019 год и на плановый период 2020 и 2021 годов"</t>
  </si>
  <si>
    <t>2021</t>
  </si>
  <si>
    <t>990070000</t>
  </si>
  <si>
    <t>9900612750</t>
  </si>
  <si>
    <t xml:space="preserve">                                 от 25 декабря  2018 год № 140</t>
  </si>
  <si>
    <t xml:space="preserve">                                      от 25 декабря 2018 год № 140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</si>
</sst>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/>
    <xf numFmtId="4" fontId="3" fillId="0" borderId="0" xfId="0" applyNumberFormat="1" applyFont="1" applyFill="1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49" fontId="4" fillId="0" borderId="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wrapText="1" shrinkToFit="1"/>
    </xf>
    <xf numFmtId="1" fontId="3" fillId="0" borderId="0" xfId="0" applyNumberFormat="1" applyFont="1" applyFill="1"/>
    <xf numFmtId="1" fontId="7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/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5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 shrinkToFit="1"/>
    </xf>
    <xf numFmtId="49" fontId="12" fillId="4" borderId="1" xfId="0" applyNumberFormat="1" applyFont="1" applyFill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/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6" borderId="0" xfId="0" applyFont="1" applyFill="1"/>
    <xf numFmtId="4" fontId="3" fillId="6" borderId="0" xfId="0" applyNumberFormat="1" applyFont="1" applyFill="1" applyAlignment="1">
      <alignment horizontal="right"/>
    </xf>
    <xf numFmtId="49" fontId="3" fillId="6" borderId="1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49" fontId="4" fillId="7" borderId="4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0" fontId="3" fillId="0" borderId="0" xfId="0" applyFont="1" applyAlignment="1">
      <alignment horizontal="left"/>
    </xf>
    <xf numFmtId="0" fontId="5" fillId="8" borderId="1" xfId="0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12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/>
    <xf numFmtId="43" fontId="3" fillId="0" borderId="1" xfId="1" applyFont="1" applyFill="1" applyBorder="1" applyAlignment="1">
      <alignment horizontal="center" vertical="center"/>
    </xf>
    <xf numFmtId="43" fontId="5" fillId="8" borderId="1" xfId="1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43" fontId="6" fillId="6" borderId="1" xfId="1" applyFont="1" applyFill="1" applyBorder="1" applyAlignment="1">
      <alignment horizontal="center" vertical="center"/>
    </xf>
    <xf numFmtId="43" fontId="6" fillId="8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6" borderId="1" xfId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left" vertical="center" wrapText="1"/>
    </xf>
    <xf numFmtId="49" fontId="3" fillId="8" borderId="1" xfId="0" applyNumberFormat="1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2" fontId="3" fillId="4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top" wrapText="1"/>
    </xf>
    <xf numFmtId="43" fontId="3" fillId="9" borderId="1" xfId="1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left" vertical="center" wrapText="1"/>
    </xf>
    <xf numFmtId="43" fontId="5" fillId="9" borderId="1" xfId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43" fontId="6" fillId="9" borderId="1" xfId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left" vertical="center" wrapText="1"/>
    </xf>
    <xf numFmtId="43" fontId="4" fillId="9" borderId="1" xfId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top" wrapText="1"/>
    </xf>
    <xf numFmtId="49" fontId="3" fillId="6" borderId="2" xfId="0" applyNumberFormat="1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43" fontId="3" fillId="9" borderId="1" xfId="1" applyFont="1" applyFill="1" applyBorder="1" applyAlignment="1">
      <alignment horizontal="right" vertical="center"/>
    </xf>
    <xf numFmtId="0" fontId="3" fillId="9" borderId="0" xfId="0" applyFont="1" applyFill="1"/>
    <xf numFmtId="49" fontId="6" fillId="9" borderId="1" xfId="0" applyNumberFormat="1" applyFont="1" applyFill="1" applyBorder="1" applyAlignment="1">
      <alignment horizontal="left" vertical="center" wrapText="1"/>
    </xf>
    <xf numFmtId="49" fontId="3" fillId="9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/>
    <xf numFmtId="43" fontId="3" fillId="4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36"/>
  <sheetViews>
    <sheetView topLeftCell="A45" workbookViewId="0">
      <selection activeCell="I90" sqref="I90"/>
    </sheetView>
  </sheetViews>
  <sheetFormatPr defaultRowHeight="12.75" outlineLevelRow="1"/>
  <cols>
    <col min="1" max="1" width="47.140625" style="1" customWidth="1"/>
    <col min="2" max="2" width="3.7109375" style="1" customWidth="1"/>
    <col min="3" max="3" width="5.85546875" style="1" customWidth="1"/>
    <col min="4" max="4" width="5.7109375" style="70" hidden="1" customWidth="1"/>
    <col min="5" max="5" width="5.140625" style="70" hidden="1" customWidth="1"/>
    <col min="6" max="6" width="4.42578125" style="70" hidden="1" customWidth="1"/>
    <col min="7" max="7" width="17.85546875" style="1" customWidth="1"/>
    <col min="8" max="8" width="6.28515625" style="1" customWidth="1"/>
    <col min="9" max="9" width="21.85546875" style="6" customWidth="1"/>
    <col min="10" max="10" width="12.5703125" style="1" bestFit="1" customWidth="1"/>
    <col min="11" max="16384" width="9.140625" style="1"/>
  </cols>
  <sheetData>
    <row r="1" spans="1:10">
      <c r="F1" s="71"/>
      <c r="G1" s="7"/>
      <c r="H1" s="7"/>
      <c r="I1" s="7" t="s">
        <v>152</v>
      </c>
      <c r="J1" s="7"/>
    </row>
    <row r="2" spans="1:10">
      <c r="C2" s="137" t="s">
        <v>160</v>
      </c>
      <c r="D2" s="137"/>
      <c r="E2" s="137"/>
      <c r="F2" s="137"/>
      <c r="G2" s="137"/>
      <c r="H2" s="137"/>
      <c r="I2" s="137"/>
      <c r="J2" s="7"/>
    </row>
    <row r="3" spans="1:10" ht="12.75" customHeight="1">
      <c r="C3" s="137" t="s">
        <v>174</v>
      </c>
      <c r="D3" s="137"/>
      <c r="E3" s="137"/>
      <c r="F3" s="137"/>
      <c r="G3" s="137"/>
      <c r="H3" s="137"/>
      <c r="I3" s="137"/>
      <c r="J3" s="30"/>
    </row>
    <row r="4" spans="1:10" ht="25.5" customHeight="1">
      <c r="C4" s="85"/>
      <c r="D4" s="137" t="s">
        <v>183</v>
      </c>
      <c r="E4" s="137"/>
      <c r="F4" s="137"/>
      <c r="G4" s="137"/>
      <c r="H4" s="137"/>
      <c r="I4" s="137"/>
      <c r="J4" s="7"/>
    </row>
    <row r="5" spans="1:10">
      <c r="D5" s="138"/>
      <c r="E5" s="138"/>
      <c r="F5" s="138"/>
      <c r="G5" s="138"/>
      <c r="H5" s="138"/>
      <c r="I5" s="138"/>
    </row>
    <row r="6" spans="1:10">
      <c r="I6" s="7"/>
    </row>
    <row r="7" spans="1:10" ht="31.5" customHeight="1">
      <c r="A7" s="143" t="s">
        <v>175</v>
      </c>
      <c r="B7" s="143"/>
      <c r="C7" s="143"/>
      <c r="D7" s="143"/>
      <c r="E7" s="143"/>
      <c r="F7" s="143"/>
      <c r="G7" s="143"/>
      <c r="H7" s="143"/>
      <c r="I7" s="143"/>
    </row>
    <row r="8" spans="1:10" ht="15.75" customHeight="1">
      <c r="A8" s="9"/>
      <c r="B8" s="9"/>
      <c r="C8" s="9"/>
      <c r="D8" s="57"/>
      <c r="E8" s="57"/>
      <c r="F8" s="57"/>
      <c r="G8" s="9"/>
      <c r="H8" s="9"/>
      <c r="I8" s="9"/>
    </row>
    <row r="9" spans="1:10" ht="15.75" customHeight="1">
      <c r="A9" s="9"/>
      <c r="B9" s="8"/>
      <c r="C9" s="8"/>
      <c r="D9" s="57"/>
      <c r="E9" s="57"/>
      <c r="F9" s="57"/>
      <c r="G9" s="9"/>
      <c r="H9" s="8"/>
      <c r="I9" s="27" t="s">
        <v>49</v>
      </c>
    </row>
    <row r="10" spans="1:10" ht="36" customHeight="1">
      <c r="A10" s="141" t="s">
        <v>47</v>
      </c>
      <c r="B10" s="144" t="s">
        <v>2</v>
      </c>
      <c r="C10" s="139" t="s">
        <v>3</v>
      </c>
      <c r="D10" s="146" t="s">
        <v>4</v>
      </c>
      <c r="E10" s="147"/>
      <c r="F10" s="148"/>
      <c r="G10" s="48"/>
      <c r="H10" s="139" t="s">
        <v>5</v>
      </c>
      <c r="I10" s="141" t="s">
        <v>77</v>
      </c>
    </row>
    <row r="11" spans="1:10" ht="30.75" customHeight="1">
      <c r="A11" s="142"/>
      <c r="B11" s="145"/>
      <c r="C11" s="140"/>
      <c r="D11" s="149"/>
      <c r="E11" s="150"/>
      <c r="F11" s="151"/>
      <c r="G11" s="49"/>
      <c r="H11" s="140"/>
      <c r="I11" s="141"/>
    </row>
    <row r="12" spans="1:10" ht="0.75" customHeight="1">
      <c r="A12" s="26" t="s">
        <v>48</v>
      </c>
      <c r="B12" s="2"/>
      <c r="C12" s="3"/>
      <c r="D12" s="73"/>
      <c r="E12" s="74"/>
      <c r="F12" s="75"/>
      <c r="G12" s="25"/>
      <c r="H12" s="2"/>
      <c r="I12" s="44">
        <v>6683580</v>
      </c>
    </row>
    <row r="13" spans="1:10" s="10" customFormat="1" ht="13.5">
      <c r="A13" s="60" t="s">
        <v>0</v>
      </c>
      <c r="B13" s="56" t="s">
        <v>1</v>
      </c>
      <c r="C13" s="61" t="s">
        <v>8</v>
      </c>
      <c r="D13" s="76" t="s">
        <v>29</v>
      </c>
      <c r="E13" s="76" t="s">
        <v>8</v>
      </c>
      <c r="F13" s="76" t="s">
        <v>8</v>
      </c>
      <c r="G13" s="62"/>
      <c r="H13" s="61" t="s">
        <v>29</v>
      </c>
      <c r="I13" s="98">
        <f>I16+I20+I37</f>
        <v>3433115</v>
      </c>
    </row>
    <row r="14" spans="1:10" s="10" customFormat="1" ht="13.5">
      <c r="A14" s="63" t="s">
        <v>100</v>
      </c>
      <c r="B14" s="54"/>
      <c r="C14" s="54"/>
      <c r="D14" s="77"/>
      <c r="E14" s="77"/>
      <c r="F14" s="77"/>
      <c r="G14" s="55" t="s">
        <v>101</v>
      </c>
      <c r="H14" s="61"/>
      <c r="I14" s="98">
        <f>I15+I20+I37</f>
        <v>3433115</v>
      </c>
    </row>
    <row r="15" spans="1:10" s="12" customFormat="1" ht="38.25">
      <c r="A15" s="111" t="s">
        <v>28</v>
      </c>
      <c r="B15" s="112" t="s">
        <v>1</v>
      </c>
      <c r="C15" s="112" t="s">
        <v>6</v>
      </c>
      <c r="D15" s="112" t="s">
        <v>29</v>
      </c>
      <c r="E15" s="112" t="s">
        <v>8</v>
      </c>
      <c r="F15" s="112" t="s">
        <v>8</v>
      </c>
      <c r="G15" s="112"/>
      <c r="H15" s="112"/>
      <c r="I15" s="113">
        <f>I16</f>
        <v>563000</v>
      </c>
    </row>
    <row r="16" spans="1:10">
      <c r="A16" s="114" t="s">
        <v>103</v>
      </c>
      <c r="B16" s="115" t="s">
        <v>1</v>
      </c>
      <c r="C16" s="115" t="s">
        <v>6</v>
      </c>
      <c r="D16" s="115" t="s">
        <v>27</v>
      </c>
      <c r="E16" s="115" t="s">
        <v>8</v>
      </c>
      <c r="F16" s="115" t="s">
        <v>8</v>
      </c>
      <c r="G16" s="116" t="s">
        <v>102</v>
      </c>
      <c r="H16" s="115" t="s">
        <v>29</v>
      </c>
      <c r="I16" s="96">
        <f>I17</f>
        <v>563000</v>
      </c>
    </row>
    <row r="17" spans="1:18">
      <c r="A17" s="53" t="s">
        <v>14</v>
      </c>
      <c r="B17" s="19" t="s">
        <v>1</v>
      </c>
      <c r="C17" s="19" t="s">
        <v>6</v>
      </c>
      <c r="D17" s="78" t="s">
        <v>27</v>
      </c>
      <c r="E17" s="78" t="s">
        <v>23</v>
      </c>
      <c r="F17" s="78" t="s">
        <v>8</v>
      </c>
      <c r="G17" s="55" t="s">
        <v>118</v>
      </c>
      <c r="H17" s="19" t="s">
        <v>29</v>
      </c>
      <c r="I17" s="94">
        <f>I18+I19</f>
        <v>563000</v>
      </c>
    </row>
    <row r="18" spans="1:18" ht="25.5">
      <c r="A18" s="38" t="s">
        <v>164</v>
      </c>
      <c r="B18" s="19" t="s">
        <v>1</v>
      </c>
      <c r="C18" s="19" t="s">
        <v>6</v>
      </c>
      <c r="D18" s="78"/>
      <c r="E18" s="78"/>
      <c r="F18" s="78"/>
      <c r="G18" s="55" t="s">
        <v>118</v>
      </c>
      <c r="H18" s="19" t="s">
        <v>68</v>
      </c>
      <c r="I18" s="94">
        <v>432000</v>
      </c>
    </row>
    <row r="19" spans="1:18" ht="38.25">
      <c r="A19" s="38" t="s">
        <v>165</v>
      </c>
      <c r="B19" s="19" t="s">
        <v>1</v>
      </c>
      <c r="C19" s="19" t="s">
        <v>6</v>
      </c>
      <c r="D19" s="78"/>
      <c r="E19" s="78"/>
      <c r="F19" s="78"/>
      <c r="G19" s="55" t="s">
        <v>118</v>
      </c>
      <c r="H19" s="19" t="s">
        <v>163</v>
      </c>
      <c r="I19" s="94">
        <v>131000</v>
      </c>
    </row>
    <row r="20" spans="1:18" s="12" customFormat="1" ht="51">
      <c r="A20" s="86" t="s">
        <v>37</v>
      </c>
      <c r="B20" s="87" t="s">
        <v>1</v>
      </c>
      <c r="C20" s="87" t="s">
        <v>9</v>
      </c>
      <c r="D20" s="87" t="s">
        <v>29</v>
      </c>
      <c r="E20" s="87" t="s">
        <v>8</v>
      </c>
      <c r="F20" s="87" t="s">
        <v>8</v>
      </c>
      <c r="G20" s="87"/>
      <c r="H20" s="87" t="s">
        <v>29</v>
      </c>
      <c r="I20" s="100">
        <f>I21</f>
        <v>2653000</v>
      </c>
    </row>
    <row r="21" spans="1:18">
      <c r="A21" s="114" t="s">
        <v>103</v>
      </c>
      <c r="B21" s="115" t="s">
        <v>1</v>
      </c>
      <c r="C21" s="115" t="s">
        <v>9</v>
      </c>
      <c r="D21" s="115"/>
      <c r="E21" s="115"/>
      <c r="F21" s="115"/>
      <c r="G21" s="116" t="s">
        <v>102</v>
      </c>
      <c r="H21" s="115"/>
      <c r="I21" s="117">
        <f>I22+I28</f>
        <v>2653000</v>
      </c>
      <c r="J21" s="135"/>
    </row>
    <row r="22" spans="1:18" ht="22.5">
      <c r="A22" s="114" t="s">
        <v>105</v>
      </c>
      <c r="B22" s="115" t="s">
        <v>1</v>
      </c>
      <c r="C22" s="115" t="s">
        <v>9</v>
      </c>
      <c r="D22" s="115"/>
      <c r="E22" s="115"/>
      <c r="F22" s="115"/>
      <c r="G22" s="116" t="s">
        <v>104</v>
      </c>
      <c r="H22" s="115"/>
      <c r="I22" s="117">
        <f>I23+I25+I27+I24</f>
        <v>2633000</v>
      </c>
    </row>
    <row r="23" spans="1:18" ht="25.5">
      <c r="A23" s="4" t="s">
        <v>164</v>
      </c>
      <c r="B23" s="19" t="s">
        <v>1</v>
      </c>
      <c r="C23" s="19" t="s">
        <v>9</v>
      </c>
      <c r="D23" s="78" t="s">
        <v>27</v>
      </c>
      <c r="E23" s="78" t="s">
        <v>9</v>
      </c>
      <c r="F23" s="78" t="s">
        <v>8</v>
      </c>
      <c r="G23" s="55" t="s">
        <v>104</v>
      </c>
      <c r="H23" s="19" t="s">
        <v>68</v>
      </c>
      <c r="I23" s="97">
        <v>1220000</v>
      </c>
    </row>
    <row r="24" spans="1:18" ht="38.25">
      <c r="A24" s="38" t="s">
        <v>165</v>
      </c>
      <c r="B24" s="19" t="s">
        <v>1</v>
      </c>
      <c r="C24" s="19" t="s">
        <v>9</v>
      </c>
      <c r="D24" s="78" t="s">
        <v>27</v>
      </c>
      <c r="E24" s="78" t="s">
        <v>9</v>
      </c>
      <c r="F24" s="78" t="s">
        <v>8</v>
      </c>
      <c r="G24" s="55" t="s">
        <v>104</v>
      </c>
      <c r="H24" s="19" t="s">
        <v>163</v>
      </c>
      <c r="I24" s="97">
        <v>369000</v>
      </c>
    </row>
    <row r="25" spans="1:18" ht="25.5">
      <c r="A25" s="38" t="s">
        <v>119</v>
      </c>
      <c r="B25" s="19" t="s">
        <v>1</v>
      </c>
      <c r="C25" s="19" t="s">
        <v>9</v>
      </c>
      <c r="D25" s="78"/>
      <c r="E25" s="78"/>
      <c r="F25" s="78"/>
      <c r="G25" s="55" t="s">
        <v>104</v>
      </c>
      <c r="H25" s="19" t="s">
        <v>84</v>
      </c>
      <c r="I25" s="97">
        <v>160000</v>
      </c>
    </row>
    <row r="26" spans="1:18" ht="25.5">
      <c r="A26" s="38" t="s">
        <v>69</v>
      </c>
      <c r="B26" s="19" t="s">
        <v>1</v>
      </c>
      <c r="C26" s="19" t="s">
        <v>9</v>
      </c>
      <c r="D26" s="78" t="s">
        <v>27</v>
      </c>
      <c r="E26" s="78" t="s">
        <v>9</v>
      </c>
      <c r="F26" s="78" t="s">
        <v>1</v>
      </c>
      <c r="G26" s="55" t="s">
        <v>104</v>
      </c>
      <c r="H26" s="19" t="s">
        <v>84</v>
      </c>
      <c r="I26" s="97">
        <v>160000</v>
      </c>
    </row>
    <row r="27" spans="1:18" ht="25.5">
      <c r="A27" s="38" t="s">
        <v>69</v>
      </c>
      <c r="B27" s="19" t="s">
        <v>1</v>
      </c>
      <c r="C27" s="19" t="s">
        <v>9</v>
      </c>
      <c r="D27" s="78" t="s">
        <v>27</v>
      </c>
      <c r="E27" s="78" t="s">
        <v>9</v>
      </c>
      <c r="F27" s="78" t="s">
        <v>1</v>
      </c>
      <c r="G27" s="55" t="s">
        <v>104</v>
      </c>
      <c r="H27" s="19" t="s">
        <v>70</v>
      </c>
      <c r="I27" s="97">
        <v>884000</v>
      </c>
    </row>
    <row r="28" spans="1:18" s="132" customFormat="1" ht="25.5">
      <c r="A28" s="130" t="s">
        <v>154</v>
      </c>
      <c r="B28" s="115" t="s">
        <v>1</v>
      </c>
      <c r="C28" s="115" t="s">
        <v>9</v>
      </c>
      <c r="D28" s="115"/>
      <c r="E28" s="115"/>
      <c r="F28" s="115"/>
      <c r="G28" s="116" t="s">
        <v>155</v>
      </c>
      <c r="H28" s="115"/>
      <c r="I28" s="131">
        <f>I29+I30</f>
        <v>20000</v>
      </c>
      <c r="J28" s="70"/>
      <c r="K28" s="70"/>
      <c r="L28" s="70"/>
      <c r="M28" s="70"/>
      <c r="N28" s="70"/>
      <c r="O28" s="70"/>
      <c r="P28" s="70"/>
      <c r="Q28" s="70"/>
      <c r="R28" s="70"/>
    </row>
    <row r="29" spans="1:18">
      <c r="A29" s="38" t="s">
        <v>162</v>
      </c>
      <c r="B29" s="19" t="s">
        <v>1</v>
      </c>
      <c r="C29" s="19" t="s">
        <v>9</v>
      </c>
      <c r="D29" s="78" t="s">
        <v>27</v>
      </c>
      <c r="E29" s="78" t="s">
        <v>9</v>
      </c>
      <c r="F29" s="78" t="s">
        <v>1</v>
      </c>
      <c r="G29" s="55" t="s">
        <v>126</v>
      </c>
      <c r="H29" s="19" t="s">
        <v>161</v>
      </c>
      <c r="I29" s="94">
        <v>4000</v>
      </c>
    </row>
    <row r="30" spans="1:18">
      <c r="A30" s="38" t="s">
        <v>71</v>
      </c>
      <c r="B30" s="19" t="s">
        <v>1</v>
      </c>
      <c r="C30" s="19" t="s">
        <v>9</v>
      </c>
      <c r="D30" s="78" t="s">
        <v>27</v>
      </c>
      <c r="E30" s="78" t="s">
        <v>9</v>
      </c>
      <c r="F30" s="78" t="s">
        <v>1</v>
      </c>
      <c r="G30" s="55" t="s">
        <v>126</v>
      </c>
      <c r="H30" s="19" t="s">
        <v>72</v>
      </c>
      <c r="I30" s="94">
        <v>16000</v>
      </c>
    </row>
    <row r="31" spans="1:18" s="12" customFormat="1" ht="0.75" customHeight="1">
      <c r="A31" s="43" t="s">
        <v>50</v>
      </c>
      <c r="B31" s="42" t="s">
        <v>1</v>
      </c>
      <c r="C31" s="42" t="s">
        <v>51</v>
      </c>
      <c r="D31" s="77" t="s">
        <v>29</v>
      </c>
      <c r="E31" s="77" t="s">
        <v>8</v>
      </c>
      <c r="F31" s="77" t="s">
        <v>8</v>
      </c>
      <c r="G31" s="42"/>
      <c r="H31" s="42" t="s">
        <v>29</v>
      </c>
      <c r="I31" s="64">
        <f>I32</f>
        <v>0</v>
      </c>
    </row>
    <row r="32" spans="1:18" ht="0.75" customHeight="1">
      <c r="A32" s="31" t="s">
        <v>53</v>
      </c>
      <c r="B32" s="19" t="s">
        <v>1</v>
      </c>
      <c r="C32" s="19" t="s">
        <v>51</v>
      </c>
      <c r="D32" s="78" t="s">
        <v>52</v>
      </c>
      <c r="E32" s="78" t="s">
        <v>8</v>
      </c>
      <c r="F32" s="78" t="s">
        <v>8</v>
      </c>
      <c r="G32" s="19"/>
      <c r="H32" s="19" t="s">
        <v>29</v>
      </c>
      <c r="I32" s="65"/>
    </row>
    <row r="33" spans="1:9" ht="51" hidden="1">
      <c r="A33" s="39" t="s">
        <v>75</v>
      </c>
      <c r="B33" s="19" t="s">
        <v>1</v>
      </c>
      <c r="C33" s="19" t="s">
        <v>51</v>
      </c>
      <c r="D33" s="78" t="s">
        <v>52</v>
      </c>
      <c r="E33" s="78" t="s">
        <v>8</v>
      </c>
      <c r="F33" s="78" t="s">
        <v>6</v>
      </c>
      <c r="G33" s="19"/>
      <c r="H33" s="19" t="s">
        <v>76</v>
      </c>
      <c r="I33" s="65"/>
    </row>
    <row r="34" spans="1:9" hidden="1">
      <c r="A34" s="39" t="s">
        <v>103</v>
      </c>
      <c r="B34" s="19"/>
      <c r="C34" s="19"/>
      <c r="D34" s="78"/>
      <c r="E34" s="78"/>
      <c r="F34" s="78"/>
      <c r="G34" s="19"/>
      <c r="H34" s="19"/>
      <c r="I34" s="65"/>
    </row>
    <row r="35" spans="1:9" ht="25.5" hidden="1">
      <c r="A35" s="39" t="s">
        <v>122</v>
      </c>
      <c r="B35" s="19" t="s">
        <v>1</v>
      </c>
      <c r="C35" s="19" t="s">
        <v>115</v>
      </c>
      <c r="D35" s="78"/>
      <c r="E35" s="78"/>
      <c r="F35" s="78"/>
      <c r="G35" s="19" t="s">
        <v>123</v>
      </c>
      <c r="H35" s="19"/>
      <c r="I35" s="65">
        <v>0</v>
      </c>
    </row>
    <row r="36" spans="1:9" hidden="1">
      <c r="A36" s="39" t="s">
        <v>124</v>
      </c>
      <c r="B36" s="19" t="s">
        <v>1</v>
      </c>
      <c r="C36" s="19" t="s">
        <v>115</v>
      </c>
      <c r="D36" s="78"/>
      <c r="E36" s="78"/>
      <c r="F36" s="78"/>
      <c r="G36" s="19" t="s">
        <v>123</v>
      </c>
      <c r="H36" s="19" t="s">
        <v>125</v>
      </c>
      <c r="I36" s="65">
        <v>0</v>
      </c>
    </row>
    <row r="37" spans="1:9" ht="13.5">
      <c r="A37" s="133" t="s">
        <v>66</v>
      </c>
      <c r="B37" s="112" t="s">
        <v>1</v>
      </c>
      <c r="C37" s="112" t="s">
        <v>67</v>
      </c>
      <c r="D37" s="112" t="s">
        <v>29</v>
      </c>
      <c r="E37" s="112" t="s">
        <v>8</v>
      </c>
      <c r="F37" s="112" t="s">
        <v>8</v>
      </c>
      <c r="G37" s="116"/>
      <c r="H37" s="112" t="s">
        <v>29</v>
      </c>
      <c r="I37" s="100">
        <f>I38+I42+I46</f>
        <v>217115</v>
      </c>
    </row>
    <row r="38" spans="1:9">
      <c r="A38" s="63" t="s">
        <v>127</v>
      </c>
      <c r="B38" s="72" t="s">
        <v>1</v>
      </c>
      <c r="C38" s="72" t="s">
        <v>67</v>
      </c>
      <c r="D38" s="72"/>
      <c r="E38" s="72"/>
      <c r="F38" s="72"/>
      <c r="G38" s="55" t="s">
        <v>106</v>
      </c>
      <c r="H38" s="72"/>
      <c r="I38" s="104">
        <v>15425</v>
      </c>
    </row>
    <row r="39" spans="1:9" ht="33.75">
      <c r="A39" s="128" t="s">
        <v>128</v>
      </c>
      <c r="B39" s="72" t="s">
        <v>1</v>
      </c>
      <c r="C39" s="72" t="s">
        <v>67</v>
      </c>
      <c r="D39" s="72"/>
      <c r="E39" s="72"/>
      <c r="F39" s="72"/>
      <c r="G39" s="55" t="s">
        <v>129</v>
      </c>
      <c r="H39" s="19"/>
      <c r="I39" s="94">
        <v>15425</v>
      </c>
    </row>
    <row r="40" spans="1:9" ht="12" customHeight="1">
      <c r="A40" s="126" t="s">
        <v>107</v>
      </c>
      <c r="B40" s="19" t="s">
        <v>1</v>
      </c>
      <c r="C40" s="19" t="s">
        <v>67</v>
      </c>
      <c r="D40" s="78" t="s">
        <v>27</v>
      </c>
      <c r="E40" s="78" t="s">
        <v>9</v>
      </c>
      <c r="F40" s="78" t="s">
        <v>1</v>
      </c>
      <c r="G40" s="55" t="s">
        <v>129</v>
      </c>
      <c r="H40" s="19" t="s">
        <v>83</v>
      </c>
      <c r="I40" s="94">
        <v>15425</v>
      </c>
    </row>
    <row r="41" spans="1:9" hidden="1">
      <c r="A41" s="80"/>
      <c r="B41" s="19" t="s">
        <v>1</v>
      </c>
      <c r="C41" s="19" t="s">
        <v>67</v>
      </c>
      <c r="D41" s="78"/>
      <c r="E41" s="78"/>
      <c r="F41" s="78"/>
      <c r="G41" s="58" t="s">
        <v>106</v>
      </c>
      <c r="H41" s="19"/>
      <c r="I41" s="94">
        <f>I42</f>
        <v>1690</v>
      </c>
    </row>
    <row r="42" spans="1:9" ht="38.25">
      <c r="A42" s="4" t="s">
        <v>86</v>
      </c>
      <c r="B42" s="19" t="s">
        <v>1</v>
      </c>
      <c r="C42" s="19" t="s">
        <v>67</v>
      </c>
      <c r="D42" s="78" t="s">
        <v>81</v>
      </c>
      <c r="E42" s="78" t="s">
        <v>85</v>
      </c>
      <c r="F42" s="78" t="s">
        <v>45</v>
      </c>
      <c r="G42" s="55" t="s">
        <v>130</v>
      </c>
      <c r="H42" s="19" t="s">
        <v>29</v>
      </c>
      <c r="I42" s="94">
        <f>I43</f>
        <v>1690</v>
      </c>
    </row>
    <row r="43" spans="1:9" ht="25.5">
      <c r="A43" s="4" t="s">
        <v>69</v>
      </c>
      <c r="B43" s="19" t="s">
        <v>1</v>
      </c>
      <c r="C43" s="19" t="s">
        <v>67</v>
      </c>
      <c r="D43" s="78" t="s">
        <v>81</v>
      </c>
      <c r="E43" s="78" t="s">
        <v>85</v>
      </c>
      <c r="F43" s="78" t="s">
        <v>45</v>
      </c>
      <c r="G43" s="55" t="s">
        <v>130</v>
      </c>
      <c r="H43" s="19" t="s">
        <v>70</v>
      </c>
      <c r="I43" s="94">
        <v>1690</v>
      </c>
    </row>
    <row r="44" spans="1:9" ht="0.75" customHeight="1">
      <c r="A44" s="121" t="s">
        <v>127</v>
      </c>
      <c r="B44" s="115" t="s">
        <v>1</v>
      </c>
      <c r="C44" s="115" t="s">
        <v>67</v>
      </c>
      <c r="D44" s="115" t="s">
        <v>81</v>
      </c>
      <c r="E44" s="115" t="s">
        <v>8</v>
      </c>
      <c r="F44" s="115" t="s">
        <v>8</v>
      </c>
      <c r="G44" s="115"/>
      <c r="H44" s="115" t="s">
        <v>29</v>
      </c>
      <c r="I44" s="117">
        <f>I45</f>
        <v>8443</v>
      </c>
    </row>
    <row r="45" spans="1:9" ht="0.75" customHeight="1">
      <c r="A45" s="4" t="s">
        <v>151</v>
      </c>
      <c r="B45" s="19" t="s">
        <v>1</v>
      </c>
      <c r="C45" s="19" t="s">
        <v>67</v>
      </c>
      <c r="D45" s="78" t="s">
        <v>81</v>
      </c>
      <c r="E45" s="78" t="s">
        <v>82</v>
      </c>
      <c r="F45" s="78" t="s">
        <v>8</v>
      </c>
      <c r="G45" s="19" t="s">
        <v>117</v>
      </c>
      <c r="H45" s="19" t="s">
        <v>83</v>
      </c>
      <c r="I45" s="94">
        <v>8443</v>
      </c>
    </row>
    <row r="46" spans="1:9">
      <c r="A46" s="4" t="s">
        <v>103</v>
      </c>
      <c r="B46" s="19" t="s">
        <v>1</v>
      </c>
      <c r="C46" s="19" t="s">
        <v>67</v>
      </c>
      <c r="D46" s="78"/>
      <c r="E46" s="78"/>
      <c r="F46" s="78"/>
      <c r="G46" s="19" t="s">
        <v>104</v>
      </c>
      <c r="H46" s="19"/>
      <c r="I46" s="94">
        <f>I47</f>
        <v>200000</v>
      </c>
    </row>
    <row r="47" spans="1:9" ht="25.5">
      <c r="A47" s="4" t="s">
        <v>105</v>
      </c>
      <c r="B47" s="19" t="s">
        <v>1</v>
      </c>
      <c r="C47" s="19" t="s">
        <v>67</v>
      </c>
      <c r="D47" s="78"/>
      <c r="E47" s="78"/>
      <c r="F47" s="78"/>
      <c r="G47" s="19" t="s">
        <v>104</v>
      </c>
      <c r="H47" s="19" t="s">
        <v>70</v>
      </c>
      <c r="I47" s="94">
        <v>200000</v>
      </c>
    </row>
    <row r="48" spans="1:9" s="10" customFormat="1" ht="13.5">
      <c r="A48" s="121" t="s">
        <v>12</v>
      </c>
      <c r="B48" s="122" t="s">
        <v>6</v>
      </c>
      <c r="C48" s="122" t="s">
        <v>8</v>
      </c>
      <c r="D48" s="122" t="s">
        <v>29</v>
      </c>
      <c r="E48" s="122" t="s">
        <v>8</v>
      </c>
      <c r="F48" s="122" t="s">
        <v>8</v>
      </c>
      <c r="G48" s="122"/>
      <c r="H48" s="122" t="s">
        <v>29</v>
      </c>
      <c r="I48" s="123">
        <f>I49</f>
        <v>229900</v>
      </c>
    </row>
    <row r="49" spans="1:9" s="12" customFormat="1">
      <c r="A49" s="106" t="s">
        <v>13</v>
      </c>
      <c r="B49" s="54" t="s">
        <v>6</v>
      </c>
      <c r="C49" s="54" t="s">
        <v>23</v>
      </c>
      <c r="D49" s="54" t="s">
        <v>29</v>
      </c>
      <c r="E49" s="54" t="s">
        <v>8</v>
      </c>
      <c r="F49" s="54" t="s">
        <v>8</v>
      </c>
      <c r="G49" s="54"/>
      <c r="H49" s="54" t="s">
        <v>8</v>
      </c>
      <c r="I49" s="101">
        <f>I50</f>
        <v>229900</v>
      </c>
    </row>
    <row r="50" spans="1:9" s="12" customFormat="1" ht="67.5">
      <c r="A50" s="107" t="s">
        <v>108</v>
      </c>
      <c r="B50" s="72" t="s">
        <v>6</v>
      </c>
      <c r="C50" s="72" t="s">
        <v>23</v>
      </c>
      <c r="D50" s="54"/>
      <c r="E50" s="54"/>
      <c r="F50" s="54"/>
      <c r="G50" s="55" t="s">
        <v>109</v>
      </c>
      <c r="H50" s="54"/>
      <c r="I50" s="101">
        <f>I51</f>
        <v>229900</v>
      </c>
    </row>
    <row r="51" spans="1:9" ht="38.25">
      <c r="A51" s="38" t="s">
        <v>80</v>
      </c>
      <c r="B51" s="19" t="s">
        <v>6</v>
      </c>
      <c r="C51" s="19" t="s">
        <v>23</v>
      </c>
      <c r="D51" s="78" t="s">
        <v>7</v>
      </c>
      <c r="E51" s="78" t="s">
        <v>78</v>
      </c>
      <c r="F51" s="78" t="s">
        <v>79</v>
      </c>
      <c r="G51" s="55" t="s">
        <v>110</v>
      </c>
      <c r="H51" s="19"/>
      <c r="I51" s="94">
        <f>I52+I54+I53</f>
        <v>229900</v>
      </c>
    </row>
    <row r="52" spans="1:9" ht="25.5">
      <c r="A52" s="4" t="s">
        <v>169</v>
      </c>
      <c r="B52" s="19" t="s">
        <v>6</v>
      </c>
      <c r="C52" s="19" t="s">
        <v>23</v>
      </c>
      <c r="D52" s="78" t="s">
        <v>7</v>
      </c>
      <c r="E52" s="78" t="s">
        <v>78</v>
      </c>
      <c r="F52" s="78" t="s">
        <v>79</v>
      </c>
      <c r="G52" s="55" t="s">
        <v>110</v>
      </c>
      <c r="H52" s="19" t="s">
        <v>68</v>
      </c>
      <c r="I52" s="94">
        <v>167100</v>
      </c>
    </row>
    <row r="53" spans="1:9" ht="38.25">
      <c r="A53" s="38" t="s">
        <v>165</v>
      </c>
      <c r="B53" s="19" t="s">
        <v>6</v>
      </c>
      <c r="C53" s="19" t="s">
        <v>23</v>
      </c>
      <c r="D53" s="78" t="s">
        <v>7</v>
      </c>
      <c r="E53" s="78" t="s">
        <v>78</v>
      </c>
      <c r="F53" s="78" t="s">
        <v>79</v>
      </c>
      <c r="G53" s="55" t="s">
        <v>110</v>
      </c>
      <c r="H53" s="19" t="s">
        <v>163</v>
      </c>
      <c r="I53" s="94">
        <v>49300</v>
      </c>
    </row>
    <row r="54" spans="1:9" ht="25.5">
      <c r="A54" s="4" t="s">
        <v>69</v>
      </c>
      <c r="B54" s="19" t="s">
        <v>6</v>
      </c>
      <c r="C54" s="19" t="s">
        <v>23</v>
      </c>
      <c r="D54" s="78" t="s">
        <v>7</v>
      </c>
      <c r="E54" s="78" t="s">
        <v>78</v>
      </c>
      <c r="F54" s="78" t="s">
        <v>79</v>
      </c>
      <c r="G54" s="55" t="s">
        <v>110</v>
      </c>
      <c r="H54" s="19" t="s">
        <v>70</v>
      </c>
      <c r="I54" s="94">
        <v>13500</v>
      </c>
    </row>
    <row r="55" spans="1:9" ht="25.5">
      <c r="A55" s="124" t="s">
        <v>54</v>
      </c>
      <c r="B55" s="122" t="s">
        <v>23</v>
      </c>
      <c r="C55" s="122" t="s">
        <v>8</v>
      </c>
      <c r="D55" s="122" t="s">
        <v>29</v>
      </c>
      <c r="E55" s="122" t="s">
        <v>8</v>
      </c>
      <c r="F55" s="122" t="s">
        <v>8</v>
      </c>
      <c r="G55" s="122"/>
      <c r="H55" s="122" t="s">
        <v>29</v>
      </c>
      <c r="I55" s="125">
        <f>I61</f>
        <v>80000</v>
      </c>
    </row>
    <row r="56" spans="1:9" hidden="1">
      <c r="A56" s="80" t="s">
        <v>107</v>
      </c>
      <c r="B56" s="47" t="s">
        <v>23</v>
      </c>
      <c r="C56" s="47" t="s">
        <v>63</v>
      </c>
      <c r="D56" s="78"/>
      <c r="E56" s="78"/>
      <c r="F56" s="78"/>
      <c r="G56" s="58" t="s">
        <v>106</v>
      </c>
      <c r="H56" s="50"/>
      <c r="I56" s="66">
        <f>I57</f>
        <v>0</v>
      </c>
    </row>
    <row r="57" spans="1:9" ht="0.75" customHeight="1">
      <c r="A57" s="31" t="s">
        <v>93</v>
      </c>
      <c r="B57" s="16" t="s">
        <v>23</v>
      </c>
      <c r="C57" s="16" t="s">
        <v>63</v>
      </c>
      <c r="D57" s="59" t="s">
        <v>29</v>
      </c>
      <c r="E57" s="59" t="s">
        <v>8</v>
      </c>
      <c r="F57" s="59" t="s">
        <v>8</v>
      </c>
      <c r="G57" s="55"/>
      <c r="H57" s="16"/>
      <c r="I57" s="67">
        <f>I59</f>
        <v>0</v>
      </c>
    </row>
    <row r="58" spans="1:9" ht="38.25" hidden="1">
      <c r="A58" s="31" t="s">
        <v>131</v>
      </c>
      <c r="B58" s="16" t="s">
        <v>23</v>
      </c>
      <c r="C58" s="16" t="s">
        <v>63</v>
      </c>
      <c r="D58" s="59"/>
      <c r="E58" s="59"/>
      <c r="F58" s="59"/>
      <c r="G58" s="55" t="s">
        <v>132</v>
      </c>
      <c r="H58" s="16"/>
      <c r="I58" s="67">
        <v>0</v>
      </c>
    </row>
    <row r="59" spans="1:9" ht="25.5" hidden="1">
      <c r="A59" s="31" t="s">
        <v>69</v>
      </c>
      <c r="B59" s="19" t="s">
        <v>23</v>
      </c>
      <c r="C59" s="19" t="s">
        <v>63</v>
      </c>
      <c r="D59" s="78" t="s">
        <v>81</v>
      </c>
      <c r="E59" s="78" t="s">
        <v>94</v>
      </c>
      <c r="F59" s="78" t="s">
        <v>45</v>
      </c>
      <c r="G59" s="55" t="s">
        <v>132</v>
      </c>
      <c r="H59" s="19" t="s">
        <v>70</v>
      </c>
      <c r="I59" s="67">
        <v>0</v>
      </c>
    </row>
    <row r="60" spans="1:9" s="12" customFormat="1">
      <c r="A60" s="120" t="s">
        <v>55</v>
      </c>
      <c r="B60" s="112" t="s">
        <v>23</v>
      </c>
      <c r="C60" s="112" t="s">
        <v>45</v>
      </c>
      <c r="D60" s="112" t="s">
        <v>29</v>
      </c>
      <c r="E60" s="112" t="s">
        <v>8</v>
      </c>
      <c r="F60" s="112" t="s">
        <v>8</v>
      </c>
      <c r="G60" s="112"/>
      <c r="H60" s="112" t="s">
        <v>29</v>
      </c>
      <c r="I60" s="119">
        <f>I61</f>
        <v>80000</v>
      </c>
    </row>
    <row r="61" spans="1:9" s="12" customFormat="1">
      <c r="A61" s="134" t="s">
        <v>133</v>
      </c>
      <c r="B61" s="115" t="s">
        <v>23</v>
      </c>
      <c r="C61" s="115" t="s">
        <v>45</v>
      </c>
      <c r="D61" s="115"/>
      <c r="E61" s="115"/>
      <c r="F61" s="115"/>
      <c r="G61" s="115" t="s">
        <v>134</v>
      </c>
      <c r="H61" s="112" t="s">
        <v>70</v>
      </c>
      <c r="I61" s="119">
        <v>80000</v>
      </c>
    </row>
    <row r="62" spans="1:9" s="12" customFormat="1" ht="0.75" customHeight="1">
      <c r="A62" s="52" t="s">
        <v>103</v>
      </c>
      <c r="B62" s="54"/>
      <c r="C62" s="54"/>
      <c r="D62" s="77"/>
      <c r="E62" s="77"/>
      <c r="F62" s="77"/>
      <c r="G62" s="51" t="s">
        <v>102</v>
      </c>
      <c r="H62" s="54"/>
      <c r="I62" s="68">
        <v>80000</v>
      </c>
    </row>
    <row r="63" spans="1:9">
      <c r="A63" s="127" t="s">
        <v>64</v>
      </c>
      <c r="B63" s="56" t="s">
        <v>9</v>
      </c>
      <c r="C63" s="56" t="s">
        <v>8</v>
      </c>
      <c r="D63" s="56" t="s">
        <v>29</v>
      </c>
      <c r="E63" s="56" t="s">
        <v>8</v>
      </c>
      <c r="F63" s="56" t="s">
        <v>8</v>
      </c>
      <c r="G63" s="56"/>
      <c r="H63" s="56" t="s">
        <v>29</v>
      </c>
      <c r="I63" s="125">
        <f>I64</f>
        <v>409820</v>
      </c>
    </row>
    <row r="64" spans="1:9">
      <c r="A64" s="106" t="s">
        <v>65</v>
      </c>
      <c r="B64" s="54" t="s">
        <v>9</v>
      </c>
      <c r="C64" s="54" t="s">
        <v>63</v>
      </c>
      <c r="D64" s="54" t="s">
        <v>29</v>
      </c>
      <c r="E64" s="54" t="s">
        <v>8</v>
      </c>
      <c r="F64" s="54" t="s">
        <v>8</v>
      </c>
      <c r="G64" s="54"/>
      <c r="H64" s="54" t="s">
        <v>29</v>
      </c>
      <c r="I64" s="101">
        <f>I67+I70</f>
        <v>409820</v>
      </c>
    </row>
    <row r="65" spans="1:9">
      <c r="A65" s="114" t="s">
        <v>136</v>
      </c>
      <c r="B65" s="112" t="s">
        <v>9</v>
      </c>
      <c r="C65" s="112" t="s">
        <v>63</v>
      </c>
      <c r="D65" s="112"/>
      <c r="E65" s="112"/>
      <c r="F65" s="112"/>
      <c r="G65" s="116" t="s">
        <v>106</v>
      </c>
      <c r="H65" s="112"/>
      <c r="I65" s="119">
        <f>I67</f>
        <v>309820</v>
      </c>
    </row>
    <row r="66" spans="1:9" ht="63.75">
      <c r="A66" s="40" t="s">
        <v>87</v>
      </c>
      <c r="B66" s="54" t="s">
        <v>9</v>
      </c>
      <c r="C66" s="54" t="s">
        <v>63</v>
      </c>
      <c r="D66" s="77"/>
      <c r="E66" s="77"/>
      <c r="F66" s="77"/>
      <c r="G66" s="55" t="s">
        <v>137</v>
      </c>
      <c r="H66" s="54"/>
      <c r="I66" s="101">
        <f>I67</f>
        <v>309820</v>
      </c>
    </row>
    <row r="67" spans="1:9" ht="25.5">
      <c r="A67" s="40" t="s">
        <v>69</v>
      </c>
      <c r="B67" s="54" t="s">
        <v>9</v>
      </c>
      <c r="C67" s="54" t="s">
        <v>63</v>
      </c>
      <c r="D67" s="77"/>
      <c r="E67" s="77"/>
      <c r="F67" s="77"/>
      <c r="G67" s="55" t="s">
        <v>137</v>
      </c>
      <c r="H67" s="54" t="s">
        <v>70</v>
      </c>
      <c r="I67" s="101">
        <v>309820</v>
      </c>
    </row>
    <row r="68" spans="1:9" ht="12" customHeight="1">
      <c r="A68" s="128" t="s">
        <v>133</v>
      </c>
      <c r="B68" s="54" t="s">
        <v>9</v>
      </c>
      <c r="C68" s="54" t="s">
        <v>63</v>
      </c>
      <c r="D68" s="54"/>
      <c r="E68" s="54"/>
      <c r="F68" s="54"/>
      <c r="G68" s="55" t="s">
        <v>134</v>
      </c>
      <c r="H68" s="54"/>
      <c r="I68" s="101">
        <f>I70</f>
        <v>100000</v>
      </c>
    </row>
    <row r="69" spans="1:9" hidden="1">
      <c r="A69" s="79"/>
      <c r="B69" s="54"/>
      <c r="C69" s="54"/>
      <c r="D69" s="77"/>
      <c r="E69" s="77"/>
      <c r="F69" s="77"/>
      <c r="G69" s="58"/>
      <c r="H69" s="42"/>
      <c r="I69" s="100"/>
    </row>
    <row r="70" spans="1:9" ht="25.5">
      <c r="A70" s="40" t="s">
        <v>69</v>
      </c>
      <c r="B70" s="19" t="s">
        <v>9</v>
      </c>
      <c r="C70" s="19" t="s">
        <v>63</v>
      </c>
      <c r="D70" s="78"/>
      <c r="E70" s="78"/>
      <c r="F70" s="78"/>
      <c r="G70" s="55" t="s">
        <v>138</v>
      </c>
      <c r="H70" s="19" t="s">
        <v>70</v>
      </c>
      <c r="I70" s="94">
        <v>100000</v>
      </c>
    </row>
    <row r="71" spans="1:9" hidden="1">
      <c r="A71" s="80" t="s">
        <v>107</v>
      </c>
      <c r="B71" s="19" t="s">
        <v>9</v>
      </c>
      <c r="C71" s="19" t="s">
        <v>63</v>
      </c>
      <c r="D71" s="78"/>
      <c r="E71" s="78"/>
      <c r="F71" s="78"/>
      <c r="G71" s="58" t="s">
        <v>106</v>
      </c>
      <c r="H71" s="47"/>
      <c r="I71" s="96">
        <f>I72</f>
        <v>100900</v>
      </c>
    </row>
    <row r="72" spans="1:9" ht="63.75" hidden="1">
      <c r="A72" s="40" t="s">
        <v>87</v>
      </c>
      <c r="B72" s="19" t="s">
        <v>9</v>
      </c>
      <c r="C72" s="19" t="s">
        <v>63</v>
      </c>
      <c r="D72" s="78" t="s">
        <v>81</v>
      </c>
      <c r="E72" s="78" t="s">
        <v>88</v>
      </c>
      <c r="F72" s="78" t="s">
        <v>45</v>
      </c>
      <c r="G72" s="55" t="s">
        <v>113</v>
      </c>
      <c r="H72" s="19" t="s">
        <v>29</v>
      </c>
      <c r="I72" s="94">
        <f>I73</f>
        <v>100900</v>
      </c>
    </row>
    <row r="73" spans="1:9" ht="25.5" hidden="1">
      <c r="A73" s="40" t="s">
        <v>69</v>
      </c>
      <c r="B73" s="19" t="s">
        <v>9</v>
      </c>
      <c r="C73" s="19" t="s">
        <v>63</v>
      </c>
      <c r="D73" s="78" t="s">
        <v>81</v>
      </c>
      <c r="E73" s="78" t="s">
        <v>88</v>
      </c>
      <c r="F73" s="78" t="s">
        <v>45</v>
      </c>
      <c r="G73" s="55" t="s">
        <v>113</v>
      </c>
      <c r="H73" s="19" t="s">
        <v>70</v>
      </c>
      <c r="I73" s="94">
        <v>100900</v>
      </c>
    </row>
    <row r="74" spans="1:9" s="10" customFormat="1" ht="13.5">
      <c r="A74" s="90" t="s">
        <v>10</v>
      </c>
      <c r="B74" s="91" t="s">
        <v>11</v>
      </c>
      <c r="C74" s="91" t="s">
        <v>8</v>
      </c>
      <c r="D74" s="91" t="s">
        <v>29</v>
      </c>
      <c r="E74" s="91" t="s">
        <v>8</v>
      </c>
      <c r="F74" s="91" t="s">
        <v>8</v>
      </c>
      <c r="G74" s="91"/>
      <c r="H74" s="91"/>
      <c r="I74" s="99">
        <f>I82+I89+I97</f>
        <v>1643059.44</v>
      </c>
    </row>
    <row r="75" spans="1:9" s="12" customFormat="1" hidden="1" outlineLevel="1">
      <c r="A75" s="13" t="s">
        <v>16</v>
      </c>
      <c r="B75" s="18" t="s">
        <v>11</v>
      </c>
      <c r="C75" s="18" t="s">
        <v>1</v>
      </c>
      <c r="D75" s="77" t="s">
        <v>29</v>
      </c>
      <c r="E75" s="77" t="s">
        <v>8</v>
      </c>
      <c r="F75" s="77" t="s">
        <v>8</v>
      </c>
      <c r="G75" s="18"/>
      <c r="H75" s="18" t="s">
        <v>29</v>
      </c>
      <c r="I75" s="69">
        <f>I76+I79</f>
        <v>0</v>
      </c>
    </row>
    <row r="76" spans="1:9" s="12" customFormat="1" ht="25.5" hidden="1" outlineLevel="1">
      <c r="A76" s="5" t="s">
        <v>62</v>
      </c>
      <c r="B76" s="19" t="s">
        <v>11</v>
      </c>
      <c r="C76" s="19" t="s">
        <v>1</v>
      </c>
      <c r="D76" s="78" t="s">
        <v>59</v>
      </c>
      <c r="E76" s="78" t="s">
        <v>8</v>
      </c>
      <c r="F76" s="78" t="s">
        <v>8</v>
      </c>
      <c r="G76" s="19"/>
      <c r="H76" s="19" t="s">
        <v>29</v>
      </c>
      <c r="I76" s="65">
        <f>I77</f>
        <v>0</v>
      </c>
    </row>
    <row r="77" spans="1:9" s="12" customFormat="1" hidden="1" outlineLevel="1">
      <c r="A77" s="5" t="s">
        <v>58</v>
      </c>
      <c r="B77" s="19" t="s">
        <v>11</v>
      </c>
      <c r="C77" s="19" t="s">
        <v>1</v>
      </c>
      <c r="D77" s="78" t="s">
        <v>59</v>
      </c>
      <c r="E77" s="78" t="s">
        <v>6</v>
      </c>
      <c r="F77" s="78" t="s">
        <v>6</v>
      </c>
      <c r="G77" s="19"/>
      <c r="H77" s="19" t="s">
        <v>29</v>
      </c>
      <c r="I77" s="65">
        <f>I78</f>
        <v>0</v>
      </c>
    </row>
    <row r="78" spans="1:9" s="12" customFormat="1" ht="38.25" hidden="1" outlineLevel="1">
      <c r="A78" s="5" t="s">
        <v>61</v>
      </c>
      <c r="B78" s="19" t="s">
        <v>11</v>
      </c>
      <c r="C78" s="19" t="s">
        <v>1</v>
      </c>
      <c r="D78" s="78" t="s">
        <v>59</v>
      </c>
      <c r="E78" s="78" t="s">
        <v>6</v>
      </c>
      <c r="F78" s="78" t="s">
        <v>6</v>
      </c>
      <c r="G78" s="19"/>
      <c r="H78" s="19" t="s">
        <v>60</v>
      </c>
      <c r="I78" s="65"/>
    </row>
    <row r="79" spans="1:9" hidden="1" outlineLevel="1">
      <c r="A79" s="5" t="s">
        <v>17</v>
      </c>
      <c r="B79" s="19" t="s">
        <v>11</v>
      </c>
      <c r="C79" s="19" t="s">
        <v>1</v>
      </c>
      <c r="D79" s="78" t="s">
        <v>15</v>
      </c>
      <c r="E79" s="78" t="s">
        <v>8</v>
      </c>
      <c r="F79" s="78" t="s">
        <v>8</v>
      </c>
      <c r="G79" s="19"/>
      <c r="H79" s="19" t="s">
        <v>29</v>
      </c>
      <c r="I79" s="65">
        <f>I80</f>
        <v>0</v>
      </c>
    </row>
    <row r="80" spans="1:9" hidden="1" outlineLevel="1">
      <c r="A80" s="5" t="s">
        <v>18</v>
      </c>
      <c r="B80" s="19" t="s">
        <v>11</v>
      </c>
      <c r="C80" s="19" t="s">
        <v>1</v>
      </c>
      <c r="D80" s="78" t="s">
        <v>15</v>
      </c>
      <c r="E80" s="78" t="s">
        <v>23</v>
      </c>
      <c r="F80" s="78" t="s">
        <v>8</v>
      </c>
      <c r="G80" s="19"/>
      <c r="H80" s="19" t="s">
        <v>29</v>
      </c>
      <c r="I80" s="65">
        <f>I81</f>
        <v>0</v>
      </c>
    </row>
    <row r="81" spans="1:9" ht="25.5" hidden="1" outlineLevel="1">
      <c r="A81" s="5" t="s">
        <v>30</v>
      </c>
      <c r="B81" s="19" t="s">
        <v>11</v>
      </c>
      <c r="C81" s="19" t="s">
        <v>1</v>
      </c>
      <c r="D81" s="78" t="s">
        <v>15</v>
      </c>
      <c r="E81" s="78" t="s">
        <v>23</v>
      </c>
      <c r="F81" s="78" t="s">
        <v>8</v>
      </c>
      <c r="G81" s="19"/>
      <c r="H81" s="19" t="s">
        <v>32</v>
      </c>
      <c r="I81" s="65">
        <v>0</v>
      </c>
    </row>
    <row r="82" spans="1:9" outlineLevel="1">
      <c r="A82" s="106" t="s">
        <v>74</v>
      </c>
      <c r="B82" s="19" t="s">
        <v>11</v>
      </c>
      <c r="C82" s="19" t="s">
        <v>1</v>
      </c>
      <c r="D82" s="78"/>
      <c r="E82" s="78"/>
      <c r="F82" s="78"/>
      <c r="G82" s="19"/>
      <c r="H82" s="19"/>
      <c r="I82" s="110">
        <f>I84</f>
        <v>51517.440000000002</v>
      </c>
    </row>
    <row r="83" spans="1:9" outlineLevel="1">
      <c r="A83" s="4" t="s">
        <v>140</v>
      </c>
      <c r="B83" s="54" t="s">
        <v>11</v>
      </c>
      <c r="C83" s="54" t="s">
        <v>1</v>
      </c>
      <c r="D83" s="77"/>
      <c r="E83" s="77"/>
      <c r="F83" s="77"/>
      <c r="G83" s="55" t="s">
        <v>106</v>
      </c>
      <c r="H83" s="19"/>
      <c r="I83" s="65"/>
    </row>
    <row r="84" spans="1:9" outlineLevel="1">
      <c r="A84" s="111" t="s">
        <v>74</v>
      </c>
      <c r="B84" s="112" t="s">
        <v>11</v>
      </c>
      <c r="C84" s="112" t="s">
        <v>1</v>
      </c>
      <c r="D84" s="112" t="s">
        <v>29</v>
      </c>
      <c r="E84" s="112" t="s">
        <v>8</v>
      </c>
      <c r="F84" s="112" t="s">
        <v>8</v>
      </c>
      <c r="G84" s="116"/>
      <c r="H84" s="112"/>
      <c r="I84" s="113">
        <f>I85</f>
        <v>51517.440000000002</v>
      </c>
    </row>
    <row r="85" spans="1:9" ht="89.25" outlineLevel="1">
      <c r="A85" s="5" t="s">
        <v>89</v>
      </c>
      <c r="B85" s="19" t="s">
        <v>11</v>
      </c>
      <c r="C85" s="19" t="s">
        <v>1</v>
      </c>
      <c r="D85" s="78" t="s">
        <v>81</v>
      </c>
      <c r="E85" s="78" t="s">
        <v>90</v>
      </c>
      <c r="F85" s="78" t="s">
        <v>45</v>
      </c>
      <c r="G85" s="55" t="s">
        <v>141</v>
      </c>
      <c r="H85" s="19" t="s">
        <v>29</v>
      </c>
      <c r="I85" s="65">
        <f>I86</f>
        <v>51517.440000000002</v>
      </c>
    </row>
    <row r="86" spans="1:9" ht="25.5" outlineLevel="1">
      <c r="A86" s="40" t="s">
        <v>69</v>
      </c>
      <c r="B86" s="19" t="s">
        <v>11</v>
      </c>
      <c r="C86" s="19" t="s">
        <v>1</v>
      </c>
      <c r="D86" s="78"/>
      <c r="E86" s="78"/>
      <c r="F86" s="78"/>
      <c r="G86" s="55" t="s">
        <v>141</v>
      </c>
      <c r="H86" s="19" t="s">
        <v>70</v>
      </c>
      <c r="I86" s="65">
        <v>51517.440000000002</v>
      </c>
    </row>
    <row r="87" spans="1:9" outlineLevel="1">
      <c r="A87" s="40" t="s">
        <v>18</v>
      </c>
      <c r="B87" s="19" t="s">
        <v>11</v>
      </c>
      <c r="C87" s="19" t="s">
        <v>1</v>
      </c>
      <c r="D87" s="78"/>
      <c r="E87" s="78"/>
      <c r="F87" s="78"/>
      <c r="G87" s="55" t="s">
        <v>142</v>
      </c>
      <c r="H87" s="19"/>
      <c r="I87" s="117"/>
    </row>
    <row r="88" spans="1:9" ht="25.5" outlineLevel="1">
      <c r="A88" s="40" t="s">
        <v>69</v>
      </c>
      <c r="B88" s="19" t="s">
        <v>11</v>
      </c>
      <c r="C88" s="19" t="s">
        <v>1</v>
      </c>
      <c r="D88" s="78"/>
      <c r="E88" s="78"/>
      <c r="F88" s="78"/>
      <c r="G88" s="55" t="s">
        <v>142</v>
      </c>
      <c r="H88" s="19" t="s">
        <v>70</v>
      </c>
      <c r="I88" s="94"/>
    </row>
    <row r="89" spans="1:9" s="12" customFormat="1" outlineLevel="1">
      <c r="A89" s="111" t="s">
        <v>91</v>
      </c>
      <c r="B89" s="112" t="s">
        <v>11</v>
      </c>
      <c r="C89" s="112" t="s">
        <v>6</v>
      </c>
      <c r="D89" s="112" t="s">
        <v>29</v>
      </c>
      <c r="E89" s="112" t="s">
        <v>8</v>
      </c>
      <c r="F89" s="112" t="s">
        <v>8</v>
      </c>
      <c r="G89" s="116"/>
      <c r="H89" s="112"/>
      <c r="I89" s="100">
        <f>I92+I96</f>
        <v>623110</v>
      </c>
    </row>
    <row r="90" spans="1:9" outlineLevel="1">
      <c r="A90" s="39" t="s">
        <v>73</v>
      </c>
      <c r="B90" s="19" t="s">
        <v>11</v>
      </c>
      <c r="C90" s="19" t="s">
        <v>6</v>
      </c>
      <c r="D90" s="78" t="s">
        <v>29</v>
      </c>
      <c r="E90" s="78" t="s">
        <v>8</v>
      </c>
      <c r="F90" s="78" t="s">
        <v>8</v>
      </c>
      <c r="G90" s="19"/>
      <c r="H90" s="19"/>
      <c r="I90" s="94">
        <f>I91+I92</f>
        <v>303435</v>
      </c>
    </row>
    <row r="91" spans="1:9" ht="0.75" customHeight="1" outlineLevel="1">
      <c r="A91" s="40" t="s">
        <v>69</v>
      </c>
      <c r="B91" s="19" t="s">
        <v>11</v>
      </c>
      <c r="C91" s="19" t="s">
        <v>6</v>
      </c>
      <c r="D91" s="78" t="s">
        <v>22</v>
      </c>
      <c r="E91" s="78" t="s">
        <v>11</v>
      </c>
      <c r="F91" s="78" t="s">
        <v>8</v>
      </c>
      <c r="G91" s="55" t="s">
        <v>111</v>
      </c>
      <c r="H91" s="19" t="s">
        <v>70</v>
      </c>
      <c r="I91" s="94"/>
    </row>
    <row r="92" spans="1:9" ht="76.5" outlineLevel="1">
      <c r="A92" s="40" t="s">
        <v>92</v>
      </c>
      <c r="B92" s="19" t="s">
        <v>11</v>
      </c>
      <c r="C92" s="19" t="s">
        <v>6</v>
      </c>
      <c r="D92" s="78" t="s">
        <v>81</v>
      </c>
      <c r="E92" s="78" t="s">
        <v>45</v>
      </c>
      <c r="F92" s="78" t="s">
        <v>45</v>
      </c>
      <c r="G92" s="55" t="s">
        <v>143</v>
      </c>
      <c r="H92" s="19" t="s">
        <v>70</v>
      </c>
      <c r="I92" s="94">
        <v>303435</v>
      </c>
    </row>
    <row r="93" spans="1:9" hidden="1" outlineLevel="1">
      <c r="A93" s="40" t="s">
        <v>133</v>
      </c>
      <c r="B93" s="19" t="s">
        <v>11</v>
      </c>
      <c r="C93" s="19" t="s">
        <v>6</v>
      </c>
      <c r="D93" s="78"/>
      <c r="E93" s="78"/>
      <c r="F93" s="78"/>
      <c r="G93" s="55" t="s">
        <v>134</v>
      </c>
      <c r="H93" s="19"/>
      <c r="I93" s="94"/>
    </row>
    <row r="94" spans="1:9" hidden="1" outlineLevel="1">
      <c r="A94" s="40" t="s">
        <v>144</v>
      </c>
      <c r="B94" s="19"/>
      <c r="C94" s="19"/>
      <c r="D94" s="78"/>
      <c r="E94" s="78"/>
      <c r="F94" s="78"/>
      <c r="G94" s="55"/>
      <c r="H94" s="19"/>
      <c r="I94" s="94"/>
    </row>
    <row r="95" spans="1:9" hidden="1" outlineLevel="1">
      <c r="A95" s="40"/>
      <c r="B95" s="19"/>
      <c r="C95" s="19"/>
      <c r="D95" s="78"/>
      <c r="E95" s="78"/>
      <c r="F95" s="78"/>
      <c r="G95" s="55"/>
      <c r="H95" s="19"/>
      <c r="I95" s="94"/>
    </row>
    <row r="96" spans="1:9" ht="25.5" outlineLevel="1">
      <c r="A96" s="40" t="s">
        <v>69</v>
      </c>
      <c r="B96" s="19" t="s">
        <v>11</v>
      </c>
      <c r="C96" s="19" t="s">
        <v>6</v>
      </c>
      <c r="D96" s="78"/>
      <c r="E96" s="78"/>
      <c r="F96" s="78"/>
      <c r="G96" s="55" t="s">
        <v>156</v>
      </c>
      <c r="H96" s="19" t="s">
        <v>70</v>
      </c>
      <c r="I96" s="94">
        <v>319675</v>
      </c>
    </row>
    <row r="97" spans="1:10" s="12" customFormat="1">
      <c r="A97" s="111" t="s">
        <v>20</v>
      </c>
      <c r="B97" s="112" t="s">
        <v>11</v>
      </c>
      <c r="C97" s="112" t="s">
        <v>23</v>
      </c>
      <c r="D97" s="112" t="s">
        <v>29</v>
      </c>
      <c r="E97" s="112" t="s">
        <v>8</v>
      </c>
      <c r="F97" s="112" t="s">
        <v>8</v>
      </c>
      <c r="G97" s="112"/>
      <c r="H97" s="112"/>
      <c r="I97" s="119">
        <f>I98+I103</f>
        <v>968432</v>
      </c>
      <c r="J97" s="84"/>
    </row>
    <row r="98" spans="1:10" s="12" customFormat="1">
      <c r="A98" s="4" t="s">
        <v>140</v>
      </c>
      <c r="B98" s="54" t="s">
        <v>11</v>
      </c>
      <c r="C98" s="54" t="s">
        <v>23</v>
      </c>
      <c r="D98" s="77"/>
      <c r="E98" s="77"/>
      <c r="F98" s="77"/>
      <c r="G98" s="55" t="s">
        <v>106</v>
      </c>
      <c r="H98" s="54"/>
      <c r="I98" s="101">
        <f>I99+I101</f>
        <v>318432</v>
      </c>
    </row>
    <row r="99" spans="1:10" s="12" customFormat="1" ht="25.5">
      <c r="A99" s="118" t="s">
        <v>99</v>
      </c>
      <c r="B99" s="112" t="s">
        <v>11</v>
      </c>
      <c r="C99" s="112" t="s">
        <v>23</v>
      </c>
      <c r="D99" s="112"/>
      <c r="E99" s="112"/>
      <c r="F99" s="112"/>
      <c r="G99" s="116" t="s">
        <v>145</v>
      </c>
      <c r="H99" s="112"/>
      <c r="I99" s="119">
        <f>I100</f>
        <v>289466</v>
      </c>
    </row>
    <row r="100" spans="1:10" s="12" customFormat="1" ht="25.5">
      <c r="A100" s="40" t="s">
        <v>69</v>
      </c>
      <c r="B100" s="54" t="s">
        <v>11</v>
      </c>
      <c r="C100" s="54" t="s">
        <v>23</v>
      </c>
      <c r="D100" s="77"/>
      <c r="E100" s="77"/>
      <c r="F100" s="77"/>
      <c r="G100" s="55" t="s">
        <v>145</v>
      </c>
      <c r="H100" s="54" t="s">
        <v>70</v>
      </c>
      <c r="I100" s="101">
        <v>289466</v>
      </c>
    </row>
    <row r="101" spans="1:10" s="12" customFormat="1" ht="38.25">
      <c r="A101" s="118" t="s">
        <v>96</v>
      </c>
      <c r="B101" s="112" t="s">
        <v>11</v>
      </c>
      <c r="C101" s="112" t="s">
        <v>23</v>
      </c>
      <c r="D101" s="112"/>
      <c r="E101" s="112"/>
      <c r="F101" s="112"/>
      <c r="G101" s="116" t="s">
        <v>146</v>
      </c>
      <c r="H101" s="112"/>
      <c r="I101" s="119">
        <f>I102</f>
        <v>28966</v>
      </c>
    </row>
    <row r="102" spans="1:10" s="12" customFormat="1" ht="25.5">
      <c r="A102" s="40" t="s">
        <v>69</v>
      </c>
      <c r="B102" s="54" t="s">
        <v>11</v>
      </c>
      <c r="C102" s="54" t="s">
        <v>23</v>
      </c>
      <c r="D102" s="77"/>
      <c r="E102" s="77"/>
      <c r="F102" s="77"/>
      <c r="G102" s="55" t="s">
        <v>146</v>
      </c>
      <c r="H102" s="54" t="s">
        <v>70</v>
      </c>
      <c r="I102" s="101">
        <v>28966</v>
      </c>
    </row>
    <row r="103" spans="1:10" s="12" customFormat="1">
      <c r="A103" s="128" t="s">
        <v>133</v>
      </c>
      <c r="B103" s="54" t="s">
        <v>11</v>
      </c>
      <c r="C103" s="54" t="s">
        <v>23</v>
      </c>
      <c r="D103" s="54"/>
      <c r="E103" s="54"/>
      <c r="F103" s="54"/>
      <c r="G103" s="55" t="s">
        <v>134</v>
      </c>
      <c r="H103" s="54"/>
      <c r="I103" s="101">
        <f>I104+I109</f>
        <v>650000</v>
      </c>
    </row>
    <row r="104" spans="1:10">
      <c r="A104" s="126" t="s">
        <v>21</v>
      </c>
      <c r="B104" s="115" t="s">
        <v>11</v>
      </c>
      <c r="C104" s="115" t="s">
        <v>23</v>
      </c>
      <c r="D104" s="115" t="s">
        <v>19</v>
      </c>
      <c r="E104" s="115" t="s">
        <v>1</v>
      </c>
      <c r="F104" s="115" t="s">
        <v>8</v>
      </c>
      <c r="G104" s="116" t="s">
        <v>147</v>
      </c>
      <c r="H104" s="115"/>
      <c r="I104" s="96">
        <f>I105</f>
        <v>390000</v>
      </c>
    </row>
    <row r="105" spans="1:10" ht="25.5">
      <c r="A105" s="40" t="s">
        <v>139</v>
      </c>
      <c r="B105" s="19" t="s">
        <v>11</v>
      </c>
      <c r="C105" s="19" t="s">
        <v>23</v>
      </c>
      <c r="D105" s="78"/>
      <c r="E105" s="78"/>
      <c r="F105" s="78"/>
      <c r="G105" s="55" t="s">
        <v>147</v>
      </c>
      <c r="H105" s="19" t="s">
        <v>70</v>
      </c>
      <c r="I105" s="94">
        <v>390000</v>
      </c>
    </row>
    <row r="106" spans="1:10" ht="25.5" hidden="1">
      <c r="A106" s="40" t="s">
        <v>69</v>
      </c>
      <c r="B106" s="19" t="s">
        <v>11</v>
      </c>
      <c r="C106" s="19" t="s">
        <v>23</v>
      </c>
      <c r="D106" s="78" t="s">
        <v>19</v>
      </c>
      <c r="E106" s="78" t="s">
        <v>1</v>
      </c>
      <c r="F106" s="78" t="s">
        <v>8</v>
      </c>
      <c r="G106" s="55" t="s">
        <v>112</v>
      </c>
      <c r="H106" s="19" t="s">
        <v>70</v>
      </c>
      <c r="I106" s="94">
        <v>294000</v>
      </c>
    </row>
    <row r="107" spans="1:10" hidden="1" outlineLevel="1">
      <c r="A107" s="4" t="s">
        <v>24</v>
      </c>
      <c r="B107" s="19" t="s">
        <v>31</v>
      </c>
      <c r="C107" s="19" t="s">
        <v>23</v>
      </c>
      <c r="D107" s="78" t="s">
        <v>19</v>
      </c>
      <c r="E107" s="78" t="s">
        <v>23</v>
      </c>
      <c r="F107" s="78" t="s">
        <v>8</v>
      </c>
      <c r="G107" s="19"/>
      <c r="H107" s="19" t="s">
        <v>29</v>
      </c>
      <c r="I107" s="65"/>
    </row>
    <row r="108" spans="1:10" ht="25.5" hidden="1" outlineLevel="1">
      <c r="A108" s="4" t="s">
        <v>30</v>
      </c>
      <c r="B108" s="19" t="s">
        <v>11</v>
      </c>
      <c r="C108" s="19" t="s">
        <v>23</v>
      </c>
      <c r="D108" s="78" t="s">
        <v>19</v>
      </c>
      <c r="E108" s="78" t="s">
        <v>23</v>
      </c>
      <c r="F108" s="78" t="s">
        <v>8</v>
      </c>
      <c r="G108" s="19"/>
      <c r="H108" s="19" t="s">
        <v>32</v>
      </c>
      <c r="I108" s="65"/>
    </row>
    <row r="109" spans="1:10" outlineLevel="1">
      <c r="A109" s="126" t="s">
        <v>95</v>
      </c>
      <c r="B109" s="115" t="s">
        <v>11</v>
      </c>
      <c r="C109" s="115" t="s">
        <v>23</v>
      </c>
      <c r="D109" s="115" t="s">
        <v>19</v>
      </c>
      <c r="E109" s="115" t="s">
        <v>11</v>
      </c>
      <c r="F109" s="115" t="s">
        <v>8</v>
      </c>
      <c r="G109" s="116" t="s">
        <v>148</v>
      </c>
      <c r="H109" s="115" t="s">
        <v>29</v>
      </c>
      <c r="I109" s="117">
        <f>I110</f>
        <v>260000</v>
      </c>
    </row>
    <row r="110" spans="1:10" ht="25.5" outlineLevel="1">
      <c r="A110" s="40" t="s">
        <v>69</v>
      </c>
      <c r="B110" s="19" t="s">
        <v>11</v>
      </c>
      <c r="C110" s="19" t="s">
        <v>23</v>
      </c>
      <c r="D110" s="78" t="s">
        <v>19</v>
      </c>
      <c r="E110" s="78" t="s">
        <v>11</v>
      </c>
      <c r="F110" s="78" t="s">
        <v>8</v>
      </c>
      <c r="G110" s="55" t="s">
        <v>148</v>
      </c>
      <c r="H110" s="19" t="s">
        <v>70</v>
      </c>
      <c r="I110" s="94">
        <v>260000</v>
      </c>
    </row>
    <row r="111" spans="1:10" hidden="1" outlineLevel="1">
      <c r="A111" s="4" t="s">
        <v>107</v>
      </c>
      <c r="B111" s="54"/>
      <c r="C111" s="54"/>
      <c r="D111" s="77"/>
      <c r="E111" s="77"/>
      <c r="F111" s="77"/>
      <c r="G111" s="55" t="s">
        <v>106</v>
      </c>
      <c r="H111" s="19"/>
      <c r="I111" s="94">
        <f>I112+I114</f>
        <v>112600</v>
      </c>
    </row>
    <row r="112" spans="1:10" hidden="1" outlineLevel="1">
      <c r="A112" s="82"/>
      <c r="B112" s="19" t="s">
        <v>11</v>
      </c>
      <c r="C112" s="19" t="s">
        <v>23</v>
      </c>
      <c r="D112" s="78" t="s">
        <v>81</v>
      </c>
      <c r="E112" s="78" t="s">
        <v>97</v>
      </c>
      <c r="F112" s="78" t="s">
        <v>8</v>
      </c>
      <c r="G112" s="58" t="s">
        <v>114</v>
      </c>
      <c r="H112" s="19" t="s">
        <v>29</v>
      </c>
      <c r="I112" s="94">
        <f>I113</f>
        <v>12700</v>
      </c>
    </row>
    <row r="113" spans="1:10" ht="25.5" hidden="1" outlineLevel="1">
      <c r="A113" s="40" t="s">
        <v>69</v>
      </c>
      <c r="B113" s="19" t="s">
        <v>11</v>
      </c>
      <c r="C113" s="19" t="s">
        <v>23</v>
      </c>
      <c r="D113" s="78" t="s">
        <v>81</v>
      </c>
      <c r="E113" s="78" t="s">
        <v>97</v>
      </c>
      <c r="F113" s="78" t="s">
        <v>45</v>
      </c>
      <c r="G113" s="55" t="s">
        <v>114</v>
      </c>
      <c r="H113" s="19" t="s">
        <v>70</v>
      </c>
      <c r="I113" s="94">
        <v>12700</v>
      </c>
    </row>
    <row r="114" spans="1:10" ht="14.25" customHeight="1" outlineLevel="1">
      <c r="A114" s="82" t="s">
        <v>176</v>
      </c>
      <c r="B114" s="19" t="s">
        <v>11</v>
      </c>
      <c r="C114" s="19" t="s">
        <v>11</v>
      </c>
      <c r="D114" s="78" t="s">
        <v>81</v>
      </c>
      <c r="E114" s="78" t="s">
        <v>98</v>
      </c>
      <c r="F114" s="78" t="s">
        <v>8</v>
      </c>
      <c r="G114" s="58"/>
      <c r="H114" s="19" t="s">
        <v>29</v>
      </c>
      <c r="I114" s="94">
        <v>99900</v>
      </c>
    </row>
    <row r="115" spans="1:10" ht="27" customHeight="1" outlineLevel="1">
      <c r="A115" s="40" t="s">
        <v>177</v>
      </c>
      <c r="B115" s="19" t="s">
        <v>11</v>
      </c>
      <c r="C115" s="19" t="s">
        <v>11</v>
      </c>
      <c r="D115" s="78"/>
      <c r="E115" s="78"/>
      <c r="F115" s="78"/>
      <c r="G115" s="55" t="s">
        <v>178</v>
      </c>
      <c r="H115" s="19" t="s">
        <v>70</v>
      </c>
      <c r="I115" s="94">
        <v>99900</v>
      </c>
    </row>
    <row r="116" spans="1:10" outlineLevel="1">
      <c r="A116" s="40" t="s">
        <v>41</v>
      </c>
      <c r="B116" s="19" t="s">
        <v>45</v>
      </c>
      <c r="C116" s="19" t="s">
        <v>23</v>
      </c>
      <c r="D116" s="78"/>
      <c r="E116" s="78"/>
      <c r="F116" s="78"/>
      <c r="G116" s="55" t="s">
        <v>166</v>
      </c>
      <c r="H116" s="19"/>
      <c r="I116" s="94">
        <f>I117</f>
        <v>130000</v>
      </c>
    </row>
    <row r="117" spans="1:10" ht="25.5" outlineLevel="1">
      <c r="A117" s="40" t="s">
        <v>167</v>
      </c>
      <c r="B117" s="19" t="s">
        <v>45</v>
      </c>
      <c r="C117" s="19" t="s">
        <v>23</v>
      </c>
      <c r="D117" s="78"/>
      <c r="E117" s="78"/>
      <c r="F117" s="78"/>
      <c r="G117" s="55" t="s">
        <v>166</v>
      </c>
      <c r="H117" s="19" t="s">
        <v>168</v>
      </c>
      <c r="I117" s="94">
        <v>130000</v>
      </c>
    </row>
    <row r="118" spans="1:10" outlineLevel="1">
      <c r="A118" s="118" t="s">
        <v>116</v>
      </c>
      <c r="B118" s="115" t="s">
        <v>115</v>
      </c>
      <c r="C118" s="115" t="s">
        <v>6</v>
      </c>
      <c r="D118" s="115"/>
      <c r="E118" s="115"/>
      <c r="F118" s="115"/>
      <c r="G118" s="116"/>
      <c r="H118" s="115" t="s">
        <v>29</v>
      </c>
      <c r="I118" s="96">
        <f>I120</f>
        <v>230000</v>
      </c>
    </row>
    <row r="119" spans="1:10" ht="25.5" outlineLevel="1">
      <c r="A119" s="129" t="s">
        <v>149</v>
      </c>
      <c r="B119" s="19" t="s">
        <v>115</v>
      </c>
      <c r="C119" s="19" t="s">
        <v>6</v>
      </c>
      <c r="D119" s="78"/>
      <c r="E119" s="78"/>
      <c r="F119" s="78"/>
      <c r="G119" s="55" t="s">
        <v>150</v>
      </c>
      <c r="H119" s="19"/>
      <c r="I119" s="104">
        <f>I120</f>
        <v>230000</v>
      </c>
    </row>
    <row r="120" spans="1:10" ht="25.5" outlineLevel="1">
      <c r="A120" s="40" t="s">
        <v>69</v>
      </c>
      <c r="B120" s="19" t="s">
        <v>115</v>
      </c>
      <c r="C120" s="19" t="s">
        <v>6</v>
      </c>
      <c r="D120" s="78"/>
      <c r="E120" s="78"/>
      <c r="F120" s="78"/>
      <c r="G120" s="55" t="s">
        <v>150</v>
      </c>
      <c r="H120" s="19" t="s">
        <v>70</v>
      </c>
      <c r="I120" s="94">
        <v>230000</v>
      </c>
    </row>
    <row r="121" spans="1:10" outlineLevel="1">
      <c r="A121" s="83" t="s">
        <v>48</v>
      </c>
      <c r="B121" s="19"/>
      <c r="C121" s="19"/>
      <c r="D121" s="78" t="s">
        <v>81</v>
      </c>
      <c r="E121" s="78" t="s">
        <v>98</v>
      </c>
      <c r="F121" s="78" t="s">
        <v>45</v>
      </c>
      <c r="G121" s="55"/>
      <c r="H121" s="19"/>
      <c r="I121" s="94">
        <f>I16+I20+I37+I48+I55+I63+I74+I118+I116+I114</f>
        <v>6255794.4399999995</v>
      </c>
      <c r="J121" s="93"/>
    </row>
    <row r="122" spans="1:10" ht="26.25" customHeight="1" outlineLevel="1">
      <c r="I122" s="1"/>
    </row>
    <row r="123" spans="1:10" s="37" customFormat="1" ht="25.5" hidden="1" customHeight="1" outlineLevel="1">
      <c r="A123" s="35" t="s">
        <v>25</v>
      </c>
      <c r="B123" s="36" t="s">
        <v>11</v>
      </c>
      <c r="C123" s="36" t="s">
        <v>11</v>
      </c>
      <c r="D123" s="54" t="s">
        <v>29</v>
      </c>
      <c r="E123" s="54" t="s">
        <v>8</v>
      </c>
      <c r="F123" s="54" t="s">
        <v>8</v>
      </c>
      <c r="G123" s="36"/>
      <c r="H123" s="36" t="s">
        <v>29</v>
      </c>
      <c r="I123" s="46">
        <f>I124</f>
        <v>0</v>
      </c>
    </row>
    <row r="124" spans="1:10" ht="25.5" hidden="1" customHeight="1" outlineLevel="1">
      <c r="A124" s="14" t="s">
        <v>34</v>
      </c>
      <c r="B124" s="19" t="s">
        <v>11</v>
      </c>
      <c r="C124" s="19" t="s">
        <v>11</v>
      </c>
      <c r="D124" s="72" t="s">
        <v>26</v>
      </c>
      <c r="E124" s="72" t="s">
        <v>8</v>
      </c>
      <c r="F124" s="72" t="s">
        <v>8</v>
      </c>
      <c r="G124" s="19"/>
      <c r="H124" s="19" t="s">
        <v>8</v>
      </c>
      <c r="I124" s="45">
        <f>I125</f>
        <v>0</v>
      </c>
    </row>
    <row r="125" spans="1:10" ht="65.099999999999994" hidden="1" customHeight="1" outlineLevel="1">
      <c r="A125" s="14" t="s">
        <v>35</v>
      </c>
      <c r="B125" s="19" t="s">
        <v>11</v>
      </c>
      <c r="C125" s="19" t="s">
        <v>11</v>
      </c>
      <c r="D125" s="72" t="s">
        <v>26</v>
      </c>
      <c r="E125" s="72" t="s">
        <v>1</v>
      </c>
      <c r="F125" s="72" t="s">
        <v>8</v>
      </c>
      <c r="G125" s="19"/>
      <c r="H125" s="19" t="s">
        <v>29</v>
      </c>
      <c r="I125" s="45">
        <f>I126</f>
        <v>0</v>
      </c>
    </row>
    <row r="126" spans="1:10" ht="38.25" hidden="1" customHeight="1" outlineLevel="1">
      <c r="A126" s="14" t="s">
        <v>36</v>
      </c>
      <c r="B126" s="19" t="s">
        <v>11</v>
      </c>
      <c r="C126" s="19" t="s">
        <v>11</v>
      </c>
      <c r="D126" s="72" t="s">
        <v>26</v>
      </c>
      <c r="E126" s="72" t="s">
        <v>1</v>
      </c>
      <c r="F126" s="72" t="s">
        <v>6</v>
      </c>
      <c r="G126" s="19"/>
      <c r="H126" s="19" t="s">
        <v>29</v>
      </c>
      <c r="I126" s="45">
        <f>I127</f>
        <v>0</v>
      </c>
    </row>
    <row r="127" spans="1:10" ht="15.75" hidden="1" customHeight="1" outlineLevel="1">
      <c r="A127" s="15" t="s">
        <v>38</v>
      </c>
      <c r="B127" s="19" t="s">
        <v>11</v>
      </c>
      <c r="C127" s="19" t="s">
        <v>11</v>
      </c>
      <c r="D127" s="72" t="s">
        <v>26</v>
      </c>
      <c r="E127" s="72" t="s">
        <v>1</v>
      </c>
      <c r="F127" s="72" t="s">
        <v>6</v>
      </c>
      <c r="G127" s="19"/>
      <c r="H127" s="19" t="s">
        <v>33</v>
      </c>
      <c r="I127" s="45"/>
    </row>
    <row r="128" spans="1:10" ht="15.75" hidden="1" customHeight="1" outlineLevel="1">
      <c r="A128" s="22" t="s">
        <v>41</v>
      </c>
      <c r="B128" s="17" t="s">
        <v>45</v>
      </c>
      <c r="C128" s="17" t="s">
        <v>8</v>
      </c>
      <c r="D128" s="56" t="s">
        <v>29</v>
      </c>
      <c r="E128" s="56" t="s">
        <v>8</v>
      </c>
      <c r="F128" s="56" t="s">
        <v>8</v>
      </c>
      <c r="G128" s="17"/>
      <c r="H128" s="17" t="s">
        <v>29</v>
      </c>
      <c r="I128" s="32">
        <f>I129</f>
        <v>0</v>
      </c>
    </row>
    <row r="129" spans="1:9" ht="15.75" hidden="1" customHeight="1" outlineLevel="1">
      <c r="A129" s="23" t="s">
        <v>42</v>
      </c>
      <c r="B129" s="24" t="s">
        <v>45</v>
      </c>
      <c r="C129" s="24" t="s">
        <v>23</v>
      </c>
      <c r="D129" s="54" t="s">
        <v>29</v>
      </c>
      <c r="E129" s="54" t="s">
        <v>8</v>
      </c>
      <c r="F129" s="54" t="s">
        <v>8</v>
      </c>
      <c r="G129" s="24"/>
      <c r="H129" s="24" t="s">
        <v>29</v>
      </c>
      <c r="I129" s="33">
        <f>I130</f>
        <v>0</v>
      </c>
    </row>
    <row r="130" spans="1:9" ht="25.5" hidden="1" customHeight="1" outlineLevel="1">
      <c r="A130" s="20" t="s">
        <v>43</v>
      </c>
      <c r="B130" s="21" t="s">
        <v>45</v>
      </c>
      <c r="C130" s="21" t="s">
        <v>23</v>
      </c>
      <c r="D130" s="72" t="s">
        <v>46</v>
      </c>
      <c r="E130" s="72" t="s">
        <v>8</v>
      </c>
      <c r="F130" s="72" t="s">
        <v>8</v>
      </c>
      <c r="G130" s="21"/>
      <c r="H130" s="21" t="s">
        <v>29</v>
      </c>
      <c r="I130" s="34">
        <f>I131</f>
        <v>0</v>
      </c>
    </row>
    <row r="131" spans="1:9" ht="15.75" hidden="1" customHeight="1" outlineLevel="1">
      <c r="A131" s="20" t="s">
        <v>44</v>
      </c>
      <c r="B131" s="21" t="s">
        <v>45</v>
      </c>
      <c r="C131" s="21" t="s">
        <v>23</v>
      </c>
      <c r="D131" s="72" t="s">
        <v>46</v>
      </c>
      <c r="E131" s="72" t="s">
        <v>1</v>
      </c>
      <c r="F131" s="72" t="s">
        <v>8</v>
      </c>
      <c r="G131" s="21"/>
      <c r="H131" s="21" t="s">
        <v>29</v>
      </c>
      <c r="I131" s="34">
        <f>I132</f>
        <v>0</v>
      </c>
    </row>
    <row r="132" spans="1:9" ht="15.75" hidden="1" customHeight="1" outlineLevel="1">
      <c r="A132" s="20" t="s">
        <v>40</v>
      </c>
      <c r="B132" s="21" t="s">
        <v>45</v>
      </c>
      <c r="C132" s="21" t="s">
        <v>23</v>
      </c>
      <c r="D132" s="72" t="s">
        <v>46</v>
      </c>
      <c r="E132" s="72" t="s">
        <v>1</v>
      </c>
      <c r="F132" s="72" t="s">
        <v>8</v>
      </c>
      <c r="G132" s="21"/>
      <c r="H132" s="21" t="s">
        <v>39</v>
      </c>
      <c r="I132" s="34"/>
    </row>
    <row r="133" spans="1:9" collapsed="1">
      <c r="I133" s="28"/>
    </row>
    <row r="134" spans="1:9">
      <c r="I134" s="29" t="e">
        <f>I13+I48+I74+#REF!+#REF!+I128</f>
        <v>#REF!</v>
      </c>
    </row>
    <row r="135" spans="1:9">
      <c r="I135" s="11"/>
    </row>
    <row r="136" spans="1:9">
      <c r="I136" s="11"/>
    </row>
    <row r="137" spans="1:9">
      <c r="I137" s="11"/>
    </row>
    <row r="138" spans="1:9">
      <c r="I138" s="11"/>
    </row>
    <row r="139" spans="1:9">
      <c r="I139" s="11"/>
    </row>
    <row r="140" spans="1:9">
      <c r="I140" s="11"/>
    </row>
    <row r="141" spans="1:9">
      <c r="I141" s="11"/>
    </row>
    <row r="142" spans="1:9">
      <c r="I142" s="11"/>
    </row>
    <row r="143" spans="1:9">
      <c r="I143" s="11"/>
    </row>
    <row r="144" spans="1:9">
      <c r="I144" s="11"/>
    </row>
    <row r="145" spans="9:9">
      <c r="I145" s="11"/>
    </row>
    <row r="146" spans="9:9">
      <c r="I146" s="11"/>
    </row>
    <row r="147" spans="9:9">
      <c r="I147" s="11"/>
    </row>
    <row r="148" spans="9:9">
      <c r="I148" s="11"/>
    </row>
    <row r="149" spans="9:9">
      <c r="I149" s="11"/>
    </row>
    <row r="150" spans="9:9">
      <c r="I150" s="11"/>
    </row>
    <row r="151" spans="9:9">
      <c r="I151" s="11"/>
    </row>
    <row r="152" spans="9:9">
      <c r="I152" s="11"/>
    </row>
    <row r="153" spans="9:9">
      <c r="I153" s="11"/>
    </row>
    <row r="154" spans="9:9">
      <c r="I154" s="11"/>
    </row>
    <row r="155" spans="9:9">
      <c r="I155" s="11"/>
    </row>
    <row r="156" spans="9:9">
      <c r="I156" s="11"/>
    </row>
    <row r="157" spans="9:9">
      <c r="I157" s="11"/>
    </row>
    <row r="158" spans="9:9">
      <c r="I158" s="11"/>
    </row>
    <row r="159" spans="9:9">
      <c r="I159" s="11"/>
    </row>
    <row r="160" spans="9:9">
      <c r="I160" s="11"/>
    </row>
    <row r="161" spans="9:9">
      <c r="I161" s="11"/>
    </row>
    <row r="162" spans="9:9">
      <c r="I162" s="11"/>
    </row>
    <row r="163" spans="9:9">
      <c r="I163" s="11"/>
    </row>
    <row r="164" spans="9:9">
      <c r="I164" s="11"/>
    </row>
    <row r="165" spans="9:9">
      <c r="I165" s="11"/>
    </row>
    <row r="166" spans="9:9">
      <c r="I166" s="11"/>
    </row>
    <row r="167" spans="9:9">
      <c r="I167" s="11"/>
    </row>
    <row r="168" spans="9:9">
      <c r="I168" s="11"/>
    </row>
    <row r="169" spans="9:9">
      <c r="I169" s="11"/>
    </row>
    <row r="170" spans="9:9">
      <c r="I170" s="11"/>
    </row>
    <row r="171" spans="9:9">
      <c r="I171" s="11"/>
    </row>
    <row r="172" spans="9:9">
      <c r="I172" s="11"/>
    </row>
    <row r="173" spans="9:9">
      <c r="I173" s="11"/>
    </row>
    <row r="174" spans="9:9">
      <c r="I174" s="11"/>
    </row>
    <row r="175" spans="9:9">
      <c r="I175" s="11"/>
    </row>
    <row r="176" spans="9:9">
      <c r="I176" s="11"/>
    </row>
    <row r="177" spans="9:9">
      <c r="I177" s="11"/>
    </row>
    <row r="178" spans="9:9">
      <c r="I178" s="11"/>
    </row>
    <row r="179" spans="9:9">
      <c r="I179" s="11"/>
    </row>
    <row r="180" spans="9:9">
      <c r="I180" s="11"/>
    </row>
    <row r="181" spans="9:9">
      <c r="I181" s="11"/>
    </row>
    <row r="182" spans="9:9">
      <c r="I182" s="11"/>
    </row>
    <row r="183" spans="9:9">
      <c r="I183" s="11"/>
    </row>
    <row r="184" spans="9:9">
      <c r="I184" s="11"/>
    </row>
    <row r="185" spans="9:9">
      <c r="I185" s="11"/>
    </row>
    <row r="186" spans="9:9">
      <c r="I186" s="11"/>
    </row>
    <row r="187" spans="9:9">
      <c r="I187" s="11"/>
    </row>
    <row r="188" spans="9:9">
      <c r="I188" s="11"/>
    </row>
    <row r="189" spans="9:9">
      <c r="I189" s="11"/>
    </row>
    <row r="190" spans="9:9">
      <c r="I190" s="11"/>
    </row>
    <row r="191" spans="9:9">
      <c r="I191" s="11"/>
    </row>
    <row r="192" spans="9:9">
      <c r="I192" s="11"/>
    </row>
    <row r="193" spans="9:9">
      <c r="I193" s="11"/>
    </row>
    <row r="194" spans="9:9">
      <c r="I194" s="11"/>
    </row>
    <row r="195" spans="9:9">
      <c r="I195" s="11"/>
    </row>
    <row r="196" spans="9:9">
      <c r="I196" s="11"/>
    </row>
    <row r="197" spans="9:9">
      <c r="I197" s="11"/>
    </row>
    <row r="198" spans="9:9">
      <c r="I198" s="11"/>
    </row>
    <row r="199" spans="9:9">
      <c r="I199" s="11"/>
    </row>
    <row r="200" spans="9:9">
      <c r="I200" s="11"/>
    </row>
    <row r="201" spans="9:9">
      <c r="I201" s="11"/>
    </row>
    <row r="202" spans="9:9">
      <c r="I202" s="11"/>
    </row>
    <row r="203" spans="9:9">
      <c r="I203" s="11"/>
    </row>
    <row r="204" spans="9:9">
      <c r="I204" s="11"/>
    </row>
    <row r="205" spans="9:9">
      <c r="I205" s="11"/>
    </row>
    <row r="206" spans="9:9">
      <c r="I206" s="11"/>
    </row>
    <row r="207" spans="9:9">
      <c r="I207" s="11"/>
    </row>
    <row r="208" spans="9:9">
      <c r="I208" s="11"/>
    </row>
    <row r="209" spans="9:9">
      <c r="I209" s="11"/>
    </row>
    <row r="210" spans="9:9">
      <c r="I210" s="11"/>
    </row>
    <row r="211" spans="9:9">
      <c r="I211" s="11"/>
    </row>
    <row r="212" spans="9:9">
      <c r="I212" s="11"/>
    </row>
    <row r="213" spans="9:9">
      <c r="I213" s="11"/>
    </row>
    <row r="214" spans="9:9">
      <c r="I214" s="11"/>
    </row>
    <row r="215" spans="9:9">
      <c r="I215" s="11"/>
    </row>
    <row r="216" spans="9:9">
      <c r="I216" s="11"/>
    </row>
    <row r="217" spans="9:9">
      <c r="I217" s="11"/>
    </row>
    <row r="218" spans="9:9">
      <c r="I218" s="11"/>
    </row>
    <row r="219" spans="9:9">
      <c r="I219" s="11"/>
    </row>
    <row r="220" spans="9:9">
      <c r="I220" s="11"/>
    </row>
    <row r="221" spans="9:9">
      <c r="I221" s="11"/>
    </row>
    <row r="222" spans="9:9">
      <c r="I222" s="11"/>
    </row>
    <row r="223" spans="9:9">
      <c r="I223" s="11"/>
    </row>
    <row r="224" spans="9:9">
      <c r="I224" s="11"/>
    </row>
    <row r="225" spans="9:9">
      <c r="I225" s="11"/>
    </row>
    <row r="226" spans="9:9">
      <c r="I226" s="11"/>
    </row>
    <row r="227" spans="9:9">
      <c r="I227" s="11"/>
    </row>
    <row r="228" spans="9:9">
      <c r="I228" s="11"/>
    </row>
    <row r="229" spans="9:9">
      <c r="I229" s="11"/>
    </row>
    <row r="230" spans="9:9">
      <c r="I230" s="11"/>
    </row>
    <row r="231" spans="9:9">
      <c r="I231" s="11"/>
    </row>
    <row r="232" spans="9:9">
      <c r="I232" s="11"/>
    </row>
    <row r="233" spans="9:9">
      <c r="I233" s="11"/>
    </row>
    <row r="234" spans="9:9">
      <c r="I234" s="11"/>
    </row>
    <row r="235" spans="9:9">
      <c r="I235" s="11"/>
    </row>
    <row r="236" spans="9:9">
      <c r="I236" s="11"/>
    </row>
  </sheetData>
  <mergeCells count="11">
    <mergeCell ref="A10:A11"/>
    <mergeCell ref="I10:I11"/>
    <mergeCell ref="A7:I7"/>
    <mergeCell ref="B10:B11"/>
    <mergeCell ref="C10:C11"/>
    <mergeCell ref="D10:F11"/>
    <mergeCell ref="D4:I4"/>
    <mergeCell ref="D5:I5"/>
    <mergeCell ref="C2:I2"/>
    <mergeCell ref="C3:I3"/>
    <mergeCell ref="H10:H11"/>
  </mergeCells>
  <phoneticPr fontId="2" type="noConversion"/>
  <printOptions horizontalCentered="1"/>
  <pageMargins left="0.16" right="0.16" top="0.27559055118110237" bottom="0.18" header="0.15748031496062992" footer="0.16"/>
  <pageSetup paperSize="9"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6"/>
  <sheetViews>
    <sheetView tabSelected="1" topLeftCell="A5" workbookViewId="0">
      <selection activeCell="A15" sqref="A15"/>
    </sheetView>
  </sheetViews>
  <sheetFormatPr defaultRowHeight="12.75" outlineLevelRow="1"/>
  <cols>
    <col min="1" max="1" width="47.140625" style="1" customWidth="1"/>
    <col min="2" max="2" width="3.7109375" style="1" customWidth="1"/>
    <col min="3" max="3" width="5.85546875" style="1" customWidth="1"/>
    <col min="4" max="4" width="5.7109375" style="70" hidden="1" customWidth="1"/>
    <col min="5" max="5" width="5.140625" style="70" hidden="1" customWidth="1"/>
    <col min="6" max="6" width="4.42578125" style="70" hidden="1" customWidth="1"/>
    <col min="7" max="7" width="15.140625" style="1" customWidth="1"/>
    <col min="8" max="8" width="6.28515625" style="1" customWidth="1"/>
    <col min="9" max="9" width="18.7109375" style="6" customWidth="1"/>
    <col min="10" max="10" width="14.85546875" style="1" customWidth="1"/>
    <col min="11" max="11" width="12.5703125" style="1" bestFit="1" customWidth="1"/>
    <col min="12" max="16384" width="9.140625" style="1"/>
  </cols>
  <sheetData>
    <row r="1" spans="1:10">
      <c r="F1" s="71"/>
      <c r="G1" s="7"/>
      <c r="H1" s="7"/>
      <c r="I1" s="7" t="s">
        <v>153</v>
      </c>
      <c r="J1" s="7"/>
    </row>
    <row r="2" spans="1:10">
      <c r="C2" s="137" t="s">
        <v>160</v>
      </c>
      <c r="D2" s="137"/>
      <c r="E2" s="137"/>
      <c r="F2" s="137"/>
      <c r="G2" s="137"/>
      <c r="H2" s="137"/>
      <c r="I2" s="137"/>
      <c r="J2" s="7"/>
    </row>
    <row r="3" spans="1:10" ht="14.25" customHeight="1">
      <c r="C3" s="137" t="s">
        <v>179</v>
      </c>
      <c r="D3" s="137"/>
      <c r="E3" s="137"/>
      <c r="F3" s="137"/>
      <c r="G3" s="137"/>
      <c r="H3" s="137"/>
      <c r="I3" s="137"/>
      <c r="J3" s="30"/>
    </row>
    <row r="4" spans="1:10" ht="25.5" customHeight="1">
      <c r="C4" s="109"/>
      <c r="D4" s="137" t="s">
        <v>184</v>
      </c>
      <c r="E4" s="137"/>
      <c r="F4" s="137"/>
      <c r="G4" s="137"/>
      <c r="H4" s="137"/>
      <c r="I4" s="137"/>
      <c r="J4" s="7"/>
    </row>
    <row r="5" spans="1:10">
      <c r="D5" s="138"/>
      <c r="E5" s="138"/>
      <c r="F5" s="138"/>
      <c r="G5" s="138"/>
      <c r="H5" s="138"/>
      <c r="I5" s="138"/>
    </row>
    <row r="6" spans="1:10">
      <c r="I6" s="7"/>
    </row>
    <row r="7" spans="1:10" ht="31.5" customHeight="1">
      <c r="A7" s="143" t="s">
        <v>173</v>
      </c>
      <c r="B7" s="143"/>
      <c r="C7" s="143"/>
      <c r="D7" s="143"/>
      <c r="E7" s="143"/>
      <c r="F7" s="143"/>
      <c r="G7" s="143"/>
      <c r="H7" s="143"/>
      <c r="I7" s="143"/>
      <c r="J7" s="152"/>
    </row>
    <row r="8" spans="1:10" ht="15.75" customHeight="1">
      <c r="A8" s="9"/>
      <c r="B8" s="9"/>
      <c r="C8" s="9"/>
      <c r="D8" s="57"/>
      <c r="E8" s="57"/>
      <c r="F8" s="57"/>
      <c r="G8" s="9"/>
      <c r="H8" s="9"/>
      <c r="I8" s="9"/>
    </row>
    <row r="9" spans="1:10" ht="15.75" customHeight="1">
      <c r="A9" s="9"/>
      <c r="B9" s="8"/>
      <c r="C9" s="8"/>
      <c r="D9" s="57"/>
      <c r="E9" s="57"/>
      <c r="F9" s="57"/>
      <c r="G9" s="9"/>
      <c r="H9" s="8"/>
      <c r="I9" s="27" t="s">
        <v>49</v>
      </c>
    </row>
    <row r="10" spans="1:10" ht="36" customHeight="1">
      <c r="A10" s="141" t="s">
        <v>47</v>
      </c>
      <c r="B10" s="144" t="s">
        <v>2</v>
      </c>
      <c r="C10" s="139" t="s">
        <v>3</v>
      </c>
      <c r="D10" s="146" t="s">
        <v>4</v>
      </c>
      <c r="E10" s="147"/>
      <c r="F10" s="148"/>
      <c r="G10" s="48"/>
      <c r="H10" s="139" t="s">
        <v>5</v>
      </c>
      <c r="I10" s="141" t="s">
        <v>170</v>
      </c>
      <c r="J10" s="141" t="s">
        <v>180</v>
      </c>
    </row>
    <row r="11" spans="1:10" ht="30.75" customHeight="1">
      <c r="A11" s="142"/>
      <c r="B11" s="145"/>
      <c r="C11" s="140"/>
      <c r="D11" s="149"/>
      <c r="E11" s="150"/>
      <c r="F11" s="151"/>
      <c r="G11" s="49"/>
      <c r="H11" s="140"/>
      <c r="I11" s="141"/>
      <c r="J11" s="141"/>
    </row>
    <row r="12" spans="1:10" ht="13.5">
      <c r="A12" s="26" t="s">
        <v>48</v>
      </c>
      <c r="B12" s="2"/>
      <c r="C12" s="3"/>
      <c r="D12" s="73"/>
      <c r="E12" s="74"/>
      <c r="F12" s="75"/>
      <c r="G12" s="25"/>
      <c r="H12" s="2"/>
      <c r="I12" s="44">
        <f>I111</f>
        <v>6385220.1799999997</v>
      </c>
      <c r="J12" s="44">
        <f>J111</f>
        <v>5920323.0999999996</v>
      </c>
    </row>
    <row r="13" spans="1:10" s="10" customFormat="1" ht="13.5">
      <c r="A13" s="60" t="s">
        <v>0</v>
      </c>
      <c r="B13" s="56" t="s">
        <v>1</v>
      </c>
      <c r="C13" s="61" t="s">
        <v>8</v>
      </c>
      <c r="D13" s="76" t="s">
        <v>29</v>
      </c>
      <c r="E13" s="76" t="s">
        <v>8</v>
      </c>
      <c r="F13" s="76" t="s">
        <v>8</v>
      </c>
      <c r="G13" s="62"/>
      <c r="H13" s="61" t="s">
        <v>29</v>
      </c>
      <c r="I13" s="98">
        <f>I16+I20</f>
        <v>3430000</v>
      </c>
      <c r="J13" s="98">
        <f>J16+J20</f>
        <v>3420000</v>
      </c>
    </row>
    <row r="14" spans="1:10" s="10" customFormat="1" ht="13.5">
      <c r="A14" s="63" t="s">
        <v>100</v>
      </c>
      <c r="B14" s="54"/>
      <c r="C14" s="54"/>
      <c r="D14" s="77"/>
      <c r="E14" s="77"/>
      <c r="F14" s="77"/>
      <c r="G14" s="55" t="s">
        <v>101</v>
      </c>
      <c r="H14" s="61"/>
      <c r="I14" s="98"/>
      <c r="J14" s="98"/>
    </row>
    <row r="15" spans="1:10" s="12" customFormat="1" ht="38.25">
      <c r="A15" s="106" t="s">
        <v>28</v>
      </c>
      <c r="B15" s="54" t="s">
        <v>1</v>
      </c>
      <c r="C15" s="54" t="s">
        <v>6</v>
      </c>
      <c r="D15" s="54" t="s">
        <v>29</v>
      </c>
      <c r="E15" s="54" t="s">
        <v>8</v>
      </c>
      <c r="F15" s="54" t="s">
        <v>8</v>
      </c>
      <c r="G15" s="54"/>
      <c r="H15" s="54"/>
      <c r="I15" s="68">
        <f>I16</f>
        <v>570000</v>
      </c>
      <c r="J15" s="68">
        <f>J16</f>
        <v>570000</v>
      </c>
    </row>
    <row r="16" spans="1:10">
      <c r="A16" s="128" t="s">
        <v>103</v>
      </c>
      <c r="B16" s="72" t="s">
        <v>1</v>
      </c>
      <c r="C16" s="72" t="s">
        <v>6</v>
      </c>
      <c r="D16" s="72" t="s">
        <v>27</v>
      </c>
      <c r="E16" s="72" t="s">
        <v>8</v>
      </c>
      <c r="F16" s="72" t="s">
        <v>8</v>
      </c>
      <c r="G16" s="55" t="s">
        <v>102</v>
      </c>
      <c r="H16" s="72" t="s">
        <v>29</v>
      </c>
      <c r="I16" s="96">
        <f>I17</f>
        <v>570000</v>
      </c>
      <c r="J16" s="96">
        <f>J17</f>
        <v>570000</v>
      </c>
    </row>
    <row r="17" spans="1:10">
      <c r="A17" s="53" t="s">
        <v>14</v>
      </c>
      <c r="B17" s="19" t="s">
        <v>1</v>
      </c>
      <c r="C17" s="19" t="s">
        <v>6</v>
      </c>
      <c r="D17" s="78" t="s">
        <v>27</v>
      </c>
      <c r="E17" s="78" t="s">
        <v>23</v>
      </c>
      <c r="F17" s="78" t="s">
        <v>8</v>
      </c>
      <c r="G17" s="55" t="s">
        <v>118</v>
      </c>
      <c r="H17" s="19" t="s">
        <v>29</v>
      </c>
      <c r="I17" s="94">
        <f>I18+I19</f>
        <v>570000</v>
      </c>
      <c r="J17" s="94">
        <f>J18+J19</f>
        <v>570000</v>
      </c>
    </row>
    <row r="18" spans="1:10" ht="25.5">
      <c r="A18" s="38" t="s">
        <v>164</v>
      </c>
      <c r="B18" s="19" t="s">
        <v>1</v>
      </c>
      <c r="C18" s="19" t="s">
        <v>6</v>
      </c>
      <c r="D18" s="78"/>
      <c r="E18" s="78"/>
      <c r="F18" s="78"/>
      <c r="G18" s="55" t="s">
        <v>118</v>
      </c>
      <c r="H18" s="19" t="s">
        <v>68</v>
      </c>
      <c r="I18" s="94">
        <v>438000</v>
      </c>
      <c r="J18" s="94">
        <v>438000</v>
      </c>
    </row>
    <row r="19" spans="1:10" ht="38.25">
      <c r="A19" s="38" t="s">
        <v>171</v>
      </c>
      <c r="B19" s="19" t="s">
        <v>1</v>
      </c>
      <c r="C19" s="19" t="s">
        <v>6</v>
      </c>
      <c r="D19" s="78"/>
      <c r="E19" s="78"/>
      <c r="F19" s="78"/>
      <c r="G19" s="55" t="s">
        <v>118</v>
      </c>
      <c r="H19" s="19" t="s">
        <v>163</v>
      </c>
      <c r="I19" s="94">
        <v>132000</v>
      </c>
      <c r="J19" s="94">
        <v>132000</v>
      </c>
    </row>
    <row r="20" spans="1:10" s="12" customFormat="1" ht="51">
      <c r="A20" s="106" t="s">
        <v>37</v>
      </c>
      <c r="B20" s="54" t="s">
        <v>1</v>
      </c>
      <c r="C20" s="54" t="s">
        <v>9</v>
      </c>
      <c r="D20" s="54" t="s">
        <v>29</v>
      </c>
      <c r="E20" s="54" t="s">
        <v>8</v>
      </c>
      <c r="F20" s="54" t="s">
        <v>8</v>
      </c>
      <c r="G20" s="54"/>
      <c r="H20" s="54" t="s">
        <v>29</v>
      </c>
      <c r="I20" s="100">
        <f>I21+I28</f>
        <v>2860000</v>
      </c>
      <c r="J20" s="100">
        <f>J21+J28</f>
        <v>2850000</v>
      </c>
    </row>
    <row r="21" spans="1:10">
      <c r="A21" s="128" t="s">
        <v>103</v>
      </c>
      <c r="B21" s="72" t="s">
        <v>1</v>
      </c>
      <c r="C21" s="72" t="s">
        <v>9</v>
      </c>
      <c r="D21" s="72"/>
      <c r="E21" s="72"/>
      <c r="F21" s="72"/>
      <c r="G21" s="55" t="s">
        <v>102</v>
      </c>
      <c r="H21" s="72"/>
      <c r="I21" s="104">
        <f>I22</f>
        <v>2840000</v>
      </c>
      <c r="J21" s="104">
        <f>J22</f>
        <v>2830000</v>
      </c>
    </row>
    <row r="22" spans="1:10" ht="22.5">
      <c r="A22" s="128" t="s">
        <v>105</v>
      </c>
      <c r="B22" s="72" t="s">
        <v>1</v>
      </c>
      <c r="C22" s="72" t="s">
        <v>9</v>
      </c>
      <c r="D22" s="72"/>
      <c r="E22" s="72"/>
      <c r="F22" s="72"/>
      <c r="G22" s="55" t="s">
        <v>104</v>
      </c>
      <c r="H22" s="72"/>
      <c r="I22" s="104">
        <f>I23+I26+I27+I24</f>
        <v>2840000</v>
      </c>
      <c r="J22" s="104">
        <f>J23+J26+J27+J24</f>
        <v>2830000</v>
      </c>
    </row>
    <row r="23" spans="1:10" ht="25.5">
      <c r="A23" s="4" t="s">
        <v>169</v>
      </c>
      <c r="B23" s="19" t="s">
        <v>1</v>
      </c>
      <c r="C23" s="19" t="s">
        <v>9</v>
      </c>
      <c r="D23" s="78" t="s">
        <v>27</v>
      </c>
      <c r="E23" s="78" t="s">
        <v>9</v>
      </c>
      <c r="F23" s="78" t="s">
        <v>8</v>
      </c>
      <c r="G23" s="55" t="s">
        <v>104</v>
      </c>
      <c r="H23" s="19" t="s">
        <v>68</v>
      </c>
      <c r="I23" s="97">
        <v>1300000</v>
      </c>
      <c r="J23" s="97">
        <v>1300000</v>
      </c>
    </row>
    <row r="24" spans="1:10" ht="38.25">
      <c r="A24" s="38" t="s">
        <v>171</v>
      </c>
      <c r="B24" s="19" t="s">
        <v>1</v>
      </c>
      <c r="C24" s="19" t="s">
        <v>9</v>
      </c>
      <c r="D24" s="78" t="s">
        <v>27</v>
      </c>
      <c r="E24" s="78" t="s">
        <v>9</v>
      </c>
      <c r="F24" s="78" t="s">
        <v>8</v>
      </c>
      <c r="G24" s="55" t="s">
        <v>104</v>
      </c>
      <c r="H24" s="19" t="s">
        <v>163</v>
      </c>
      <c r="I24" s="97">
        <v>390000</v>
      </c>
      <c r="J24" s="97">
        <v>390000</v>
      </c>
    </row>
    <row r="25" spans="1:10" ht="25.5">
      <c r="A25" s="38" t="s">
        <v>119</v>
      </c>
      <c r="B25" s="19" t="s">
        <v>1</v>
      </c>
      <c r="C25" s="19" t="s">
        <v>9</v>
      </c>
      <c r="D25" s="78"/>
      <c r="E25" s="78"/>
      <c r="F25" s="78"/>
      <c r="G25" s="55" t="s">
        <v>104</v>
      </c>
      <c r="H25" s="19" t="s">
        <v>84</v>
      </c>
      <c r="I25" s="97">
        <f>I26</f>
        <v>170000</v>
      </c>
      <c r="J25" s="97">
        <f>J26</f>
        <v>170000</v>
      </c>
    </row>
    <row r="26" spans="1:10" ht="25.5">
      <c r="A26" s="38" t="s">
        <v>69</v>
      </c>
      <c r="B26" s="19" t="s">
        <v>1</v>
      </c>
      <c r="C26" s="19" t="s">
        <v>9</v>
      </c>
      <c r="D26" s="78" t="s">
        <v>27</v>
      </c>
      <c r="E26" s="78" t="s">
        <v>9</v>
      </c>
      <c r="F26" s="78" t="s">
        <v>1</v>
      </c>
      <c r="G26" s="55" t="s">
        <v>104</v>
      </c>
      <c r="H26" s="19" t="s">
        <v>84</v>
      </c>
      <c r="I26" s="97">
        <v>170000</v>
      </c>
      <c r="J26" s="97">
        <v>170000</v>
      </c>
    </row>
    <row r="27" spans="1:10" ht="25.5">
      <c r="A27" s="38" t="s">
        <v>69</v>
      </c>
      <c r="B27" s="19" t="s">
        <v>1</v>
      </c>
      <c r="C27" s="19" t="s">
        <v>9</v>
      </c>
      <c r="D27" s="78" t="s">
        <v>27</v>
      </c>
      <c r="E27" s="78" t="s">
        <v>9</v>
      </c>
      <c r="F27" s="78" t="s">
        <v>1</v>
      </c>
      <c r="G27" s="55" t="s">
        <v>104</v>
      </c>
      <c r="H27" s="19" t="s">
        <v>70</v>
      </c>
      <c r="I27" s="97">
        <v>980000</v>
      </c>
      <c r="J27" s="97">
        <v>970000</v>
      </c>
    </row>
    <row r="28" spans="1:10" ht="25.5">
      <c r="A28" s="38" t="s">
        <v>158</v>
      </c>
      <c r="B28" s="19" t="s">
        <v>1</v>
      </c>
      <c r="C28" s="19" t="s">
        <v>9</v>
      </c>
      <c r="D28" s="78"/>
      <c r="E28" s="78"/>
      <c r="F28" s="78"/>
      <c r="G28" s="55" t="s">
        <v>159</v>
      </c>
      <c r="H28" s="19"/>
      <c r="I28" s="136">
        <f>I29+I30</f>
        <v>20000</v>
      </c>
      <c r="J28" s="136">
        <f>J29+J30</f>
        <v>20000</v>
      </c>
    </row>
    <row r="29" spans="1:10" ht="25.5">
      <c r="A29" s="38" t="s">
        <v>157</v>
      </c>
      <c r="B29" s="19" t="s">
        <v>1</v>
      </c>
      <c r="C29" s="19" t="s">
        <v>9</v>
      </c>
      <c r="D29" s="78" t="s">
        <v>27</v>
      </c>
      <c r="E29" s="78" t="s">
        <v>9</v>
      </c>
      <c r="F29" s="78" t="s">
        <v>1</v>
      </c>
      <c r="G29" s="55" t="s">
        <v>126</v>
      </c>
      <c r="H29" s="19" t="s">
        <v>72</v>
      </c>
      <c r="I29" s="94">
        <v>10000</v>
      </c>
      <c r="J29" s="94">
        <v>10000</v>
      </c>
    </row>
    <row r="30" spans="1:10">
      <c r="A30" s="38" t="s">
        <v>71</v>
      </c>
      <c r="B30" s="19" t="s">
        <v>1</v>
      </c>
      <c r="C30" s="19" t="s">
        <v>9</v>
      </c>
      <c r="D30" s="78" t="s">
        <v>27</v>
      </c>
      <c r="E30" s="78" t="s">
        <v>9</v>
      </c>
      <c r="F30" s="78" t="s">
        <v>1</v>
      </c>
      <c r="G30" s="55" t="s">
        <v>126</v>
      </c>
      <c r="H30" s="19" t="s">
        <v>161</v>
      </c>
      <c r="I30" s="94">
        <v>10000</v>
      </c>
      <c r="J30" s="94">
        <v>10000</v>
      </c>
    </row>
    <row r="31" spans="1:10" s="12" customFormat="1" ht="0.75" customHeight="1">
      <c r="A31" s="43" t="s">
        <v>50</v>
      </c>
      <c r="B31" s="42" t="s">
        <v>1</v>
      </c>
      <c r="C31" s="42" t="s">
        <v>51</v>
      </c>
      <c r="D31" s="77" t="s">
        <v>29</v>
      </c>
      <c r="E31" s="77" t="s">
        <v>8</v>
      </c>
      <c r="F31" s="77" t="s">
        <v>8</v>
      </c>
      <c r="G31" s="42"/>
      <c r="H31" s="42" t="s">
        <v>29</v>
      </c>
      <c r="I31" s="64">
        <f>I32</f>
        <v>0</v>
      </c>
      <c r="J31" s="64">
        <f>J32</f>
        <v>0</v>
      </c>
    </row>
    <row r="32" spans="1:10" ht="0.75" customHeight="1">
      <c r="A32" s="31" t="s">
        <v>53</v>
      </c>
      <c r="B32" s="19" t="s">
        <v>1</v>
      </c>
      <c r="C32" s="19" t="s">
        <v>51</v>
      </c>
      <c r="D32" s="78" t="s">
        <v>52</v>
      </c>
      <c r="E32" s="78" t="s">
        <v>8</v>
      </c>
      <c r="F32" s="78" t="s">
        <v>8</v>
      </c>
      <c r="G32" s="19"/>
      <c r="H32" s="19" t="s">
        <v>29</v>
      </c>
      <c r="I32" s="65"/>
      <c r="J32" s="65"/>
    </row>
    <row r="33" spans="1:10" ht="51" hidden="1">
      <c r="A33" s="39" t="s">
        <v>75</v>
      </c>
      <c r="B33" s="19" t="s">
        <v>1</v>
      </c>
      <c r="C33" s="19" t="s">
        <v>51</v>
      </c>
      <c r="D33" s="78" t="s">
        <v>52</v>
      </c>
      <c r="E33" s="78" t="s">
        <v>8</v>
      </c>
      <c r="F33" s="78" t="s">
        <v>6</v>
      </c>
      <c r="G33" s="19"/>
      <c r="H33" s="19" t="s">
        <v>76</v>
      </c>
      <c r="I33" s="65"/>
      <c r="J33" s="65"/>
    </row>
    <row r="34" spans="1:10" hidden="1">
      <c r="A34" s="39" t="s">
        <v>103</v>
      </c>
      <c r="B34" s="19" t="s">
        <v>1</v>
      </c>
      <c r="C34" s="19" t="s">
        <v>51</v>
      </c>
      <c r="D34" s="78"/>
      <c r="E34" s="78"/>
      <c r="F34" s="78"/>
      <c r="G34" s="19" t="s">
        <v>102</v>
      </c>
      <c r="H34" s="19"/>
      <c r="I34" s="65">
        <v>0</v>
      </c>
      <c r="J34" s="65">
        <v>0</v>
      </c>
    </row>
    <row r="35" spans="1:10" ht="25.5" hidden="1">
      <c r="A35" s="39" t="s">
        <v>53</v>
      </c>
      <c r="B35" s="19" t="s">
        <v>1</v>
      </c>
      <c r="C35" s="19" t="s">
        <v>51</v>
      </c>
      <c r="D35" s="78"/>
      <c r="E35" s="78"/>
      <c r="F35" s="78"/>
      <c r="G35" s="19" t="s">
        <v>120</v>
      </c>
      <c r="H35" s="19"/>
      <c r="I35" s="65">
        <v>0</v>
      </c>
      <c r="J35" s="65">
        <v>0</v>
      </c>
    </row>
    <row r="36" spans="1:10" ht="51" hidden="1">
      <c r="A36" s="39" t="s">
        <v>121</v>
      </c>
      <c r="B36" s="19" t="s">
        <v>1</v>
      </c>
      <c r="C36" s="19" t="s">
        <v>51</v>
      </c>
      <c r="D36" s="78"/>
      <c r="E36" s="78"/>
      <c r="F36" s="78"/>
      <c r="G36" s="19" t="s">
        <v>120</v>
      </c>
      <c r="H36" s="19" t="s">
        <v>76</v>
      </c>
      <c r="I36" s="65">
        <v>0</v>
      </c>
      <c r="J36" s="65">
        <v>0</v>
      </c>
    </row>
    <row r="37" spans="1:10" hidden="1">
      <c r="A37" s="39" t="s">
        <v>103</v>
      </c>
      <c r="B37" s="19"/>
      <c r="C37" s="19"/>
      <c r="D37" s="78"/>
      <c r="E37" s="78"/>
      <c r="F37" s="78"/>
      <c r="G37" s="19"/>
      <c r="H37" s="19"/>
      <c r="I37" s="65"/>
      <c r="J37" s="65"/>
    </row>
    <row r="38" spans="1:10" ht="0.75" customHeight="1">
      <c r="A38" s="39" t="s">
        <v>122</v>
      </c>
      <c r="B38" s="19" t="s">
        <v>1</v>
      </c>
      <c r="C38" s="19" t="s">
        <v>115</v>
      </c>
      <c r="D38" s="78"/>
      <c r="E38" s="78"/>
      <c r="F38" s="78"/>
      <c r="G38" s="19" t="s">
        <v>123</v>
      </c>
      <c r="H38" s="19"/>
      <c r="I38" s="65">
        <v>0</v>
      </c>
      <c r="J38" s="65">
        <v>0</v>
      </c>
    </row>
    <row r="39" spans="1:10" hidden="1">
      <c r="A39" s="39" t="s">
        <v>124</v>
      </c>
      <c r="B39" s="19" t="s">
        <v>1</v>
      </c>
      <c r="C39" s="19" t="s">
        <v>115</v>
      </c>
      <c r="D39" s="78"/>
      <c r="E39" s="78"/>
      <c r="F39" s="78"/>
      <c r="G39" s="19" t="s">
        <v>123</v>
      </c>
      <c r="H39" s="19" t="s">
        <v>125</v>
      </c>
      <c r="I39" s="65">
        <v>0</v>
      </c>
      <c r="J39" s="65">
        <v>0</v>
      </c>
    </row>
    <row r="40" spans="1:10">
      <c r="A40" s="88" t="s">
        <v>66</v>
      </c>
      <c r="B40" s="87" t="s">
        <v>1</v>
      </c>
      <c r="C40" s="87" t="s">
        <v>67</v>
      </c>
      <c r="D40" s="87" t="s">
        <v>29</v>
      </c>
      <c r="E40" s="87" t="s">
        <v>8</v>
      </c>
      <c r="F40" s="87" t="s">
        <v>8</v>
      </c>
      <c r="G40" s="89"/>
      <c r="H40" s="87" t="s">
        <v>29</v>
      </c>
      <c r="I40" s="100">
        <f>I41</f>
        <v>167200</v>
      </c>
      <c r="J40" s="100">
        <f>J41</f>
        <v>167200</v>
      </c>
    </row>
    <row r="41" spans="1:10">
      <c r="A41" s="4" t="s">
        <v>103</v>
      </c>
      <c r="B41" s="19" t="s">
        <v>1</v>
      </c>
      <c r="C41" s="19" t="s">
        <v>67</v>
      </c>
      <c r="D41" s="78"/>
      <c r="E41" s="78"/>
      <c r="F41" s="78"/>
      <c r="G41" s="19" t="s">
        <v>104</v>
      </c>
      <c r="H41" s="19"/>
      <c r="I41" s="94">
        <f>I42+I43</f>
        <v>167200</v>
      </c>
      <c r="J41" s="94">
        <f>J42+J43</f>
        <v>167200</v>
      </c>
    </row>
    <row r="42" spans="1:10" ht="25.5">
      <c r="A42" s="4" t="s">
        <v>105</v>
      </c>
      <c r="B42" s="19" t="s">
        <v>1</v>
      </c>
      <c r="C42" s="19" t="s">
        <v>67</v>
      </c>
      <c r="D42" s="78"/>
      <c r="E42" s="78"/>
      <c r="F42" s="78"/>
      <c r="G42" s="19" t="s">
        <v>104</v>
      </c>
      <c r="H42" s="19" t="s">
        <v>70</v>
      </c>
      <c r="I42" s="94">
        <v>150000</v>
      </c>
      <c r="J42" s="94">
        <v>150000</v>
      </c>
    </row>
    <row r="43" spans="1:10" ht="12" customHeight="1">
      <c r="A43" s="80" t="s">
        <v>107</v>
      </c>
      <c r="B43" s="19" t="s">
        <v>1</v>
      </c>
      <c r="C43" s="19" t="s">
        <v>67</v>
      </c>
      <c r="D43" s="78" t="s">
        <v>27</v>
      </c>
      <c r="E43" s="78" t="s">
        <v>9</v>
      </c>
      <c r="F43" s="78" t="s">
        <v>1</v>
      </c>
      <c r="G43" s="55" t="s">
        <v>129</v>
      </c>
      <c r="H43" s="19" t="s">
        <v>83</v>
      </c>
      <c r="I43" s="94">
        <f>I46+I48</f>
        <v>17200</v>
      </c>
      <c r="J43" s="94">
        <f>J46+J48</f>
        <v>17200</v>
      </c>
    </row>
    <row r="44" spans="1:10" hidden="1">
      <c r="A44" s="80"/>
      <c r="B44" s="19" t="s">
        <v>1</v>
      </c>
      <c r="C44" s="19" t="s">
        <v>67</v>
      </c>
      <c r="D44" s="78"/>
      <c r="E44" s="78"/>
      <c r="F44" s="78"/>
      <c r="G44" s="58" t="s">
        <v>106</v>
      </c>
      <c r="H44" s="19"/>
      <c r="I44" s="94">
        <f>I45</f>
        <v>1775</v>
      </c>
      <c r="J44" s="94">
        <f>J45</f>
        <v>1775</v>
      </c>
    </row>
    <row r="45" spans="1:10" ht="38.25">
      <c r="A45" s="4" t="s">
        <v>86</v>
      </c>
      <c r="B45" s="19" t="s">
        <v>1</v>
      </c>
      <c r="C45" s="19" t="s">
        <v>67</v>
      </c>
      <c r="D45" s="78" t="s">
        <v>81</v>
      </c>
      <c r="E45" s="78" t="s">
        <v>85</v>
      </c>
      <c r="F45" s="78" t="s">
        <v>45</v>
      </c>
      <c r="G45" s="55" t="s">
        <v>130</v>
      </c>
      <c r="H45" s="19" t="s">
        <v>29</v>
      </c>
      <c r="I45" s="94">
        <f>I46</f>
        <v>1775</v>
      </c>
      <c r="J45" s="94">
        <f>J46</f>
        <v>1775</v>
      </c>
    </row>
    <row r="46" spans="1:10" ht="25.5">
      <c r="A46" s="4" t="s">
        <v>69</v>
      </c>
      <c r="B46" s="19" t="s">
        <v>1</v>
      </c>
      <c r="C46" s="19" t="s">
        <v>67</v>
      </c>
      <c r="D46" s="78" t="s">
        <v>81</v>
      </c>
      <c r="E46" s="78" t="s">
        <v>85</v>
      </c>
      <c r="F46" s="78" t="s">
        <v>45</v>
      </c>
      <c r="G46" s="55" t="s">
        <v>130</v>
      </c>
      <c r="H46" s="19" t="s">
        <v>70</v>
      </c>
      <c r="I46" s="94">
        <v>1775</v>
      </c>
      <c r="J46" s="94">
        <v>1775</v>
      </c>
    </row>
    <row r="47" spans="1:10" ht="25.5">
      <c r="A47" s="81" t="s">
        <v>127</v>
      </c>
      <c r="B47" s="19" t="s">
        <v>1</v>
      </c>
      <c r="C47" s="19" t="s">
        <v>67</v>
      </c>
      <c r="D47" s="78" t="s">
        <v>81</v>
      </c>
      <c r="E47" s="78" t="s">
        <v>8</v>
      </c>
      <c r="F47" s="78" t="s">
        <v>8</v>
      </c>
      <c r="G47" s="72"/>
      <c r="H47" s="19" t="s">
        <v>29</v>
      </c>
      <c r="I47" s="104"/>
      <c r="J47" s="104"/>
    </row>
    <row r="48" spans="1:10" ht="76.5">
      <c r="A48" s="4" t="s">
        <v>151</v>
      </c>
      <c r="B48" s="19" t="s">
        <v>1</v>
      </c>
      <c r="C48" s="19" t="s">
        <v>67</v>
      </c>
      <c r="D48" s="78" t="s">
        <v>81</v>
      </c>
      <c r="E48" s="78" t="s">
        <v>82</v>
      </c>
      <c r="F48" s="78" t="s">
        <v>8</v>
      </c>
      <c r="G48" s="19" t="s">
        <v>117</v>
      </c>
      <c r="H48" s="19" t="s">
        <v>83</v>
      </c>
      <c r="I48" s="94">
        <v>15425</v>
      </c>
      <c r="J48" s="94">
        <v>15425</v>
      </c>
    </row>
    <row r="49" spans="1:10" s="10" customFormat="1" ht="13.5">
      <c r="A49" s="90" t="s">
        <v>12</v>
      </c>
      <c r="B49" s="91" t="s">
        <v>6</v>
      </c>
      <c r="C49" s="91" t="s">
        <v>8</v>
      </c>
      <c r="D49" s="91" t="s">
        <v>29</v>
      </c>
      <c r="E49" s="91" t="s">
        <v>8</v>
      </c>
      <c r="F49" s="91" t="s">
        <v>8</v>
      </c>
      <c r="G49" s="91"/>
      <c r="H49" s="91" t="s">
        <v>29</v>
      </c>
      <c r="I49" s="108">
        <f t="shared" ref="I49:J51" si="0">I50</f>
        <v>229900</v>
      </c>
      <c r="J49" s="108">
        <f t="shared" si="0"/>
        <v>231000</v>
      </c>
    </row>
    <row r="50" spans="1:10" s="12" customFormat="1">
      <c r="A50" s="106" t="s">
        <v>13</v>
      </c>
      <c r="B50" s="54" t="s">
        <v>6</v>
      </c>
      <c r="C50" s="54" t="s">
        <v>23</v>
      </c>
      <c r="D50" s="54" t="s">
        <v>29</v>
      </c>
      <c r="E50" s="54" t="s">
        <v>8</v>
      </c>
      <c r="F50" s="54" t="s">
        <v>8</v>
      </c>
      <c r="G50" s="54"/>
      <c r="H50" s="54" t="s">
        <v>8</v>
      </c>
      <c r="I50" s="101">
        <f t="shared" si="0"/>
        <v>229900</v>
      </c>
      <c r="J50" s="101">
        <f t="shared" si="0"/>
        <v>231000</v>
      </c>
    </row>
    <row r="51" spans="1:10" s="12" customFormat="1" ht="67.5">
      <c r="A51" s="107" t="s">
        <v>108</v>
      </c>
      <c r="B51" s="72" t="s">
        <v>6</v>
      </c>
      <c r="C51" s="72" t="s">
        <v>23</v>
      </c>
      <c r="D51" s="54"/>
      <c r="E51" s="54"/>
      <c r="F51" s="54"/>
      <c r="G51" s="55" t="s">
        <v>109</v>
      </c>
      <c r="H51" s="54"/>
      <c r="I51" s="101">
        <f t="shared" si="0"/>
        <v>229900</v>
      </c>
      <c r="J51" s="101">
        <f t="shared" si="0"/>
        <v>231000</v>
      </c>
    </row>
    <row r="52" spans="1:10" ht="38.25">
      <c r="A52" s="38" t="s">
        <v>80</v>
      </c>
      <c r="B52" s="19" t="s">
        <v>6</v>
      </c>
      <c r="C52" s="19" t="s">
        <v>23</v>
      </c>
      <c r="D52" s="78" t="s">
        <v>7</v>
      </c>
      <c r="E52" s="78" t="s">
        <v>78</v>
      </c>
      <c r="F52" s="78" t="s">
        <v>79</v>
      </c>
      <c r="G52" s="55" t="s">
        <v>110</v>
      </c>
      <c r="H52" s="19" t="s">
        <v>29</v>
      </c>
      <c r="I52" s="94">
        <f>I53+I55+I54</f>
        <v>229900</v>
      </c>
      <c r="J52" s="94">
        <f>J53+J55+J54</f>
        <v>231000</v>
      </c>
    </row>
    <row r="53" spans="1:10" ht="25.5">
      <c r="A53" s="4" t="s">
        <v>172</v>
      </c>
      <c r="B53" s="19" t="s">
        <v>6</v>
      </c>
      <c r="C53" s="19" t="s">
        <v>23</v>
      </c>
      <c r="D53" s="78" t="s">
        <v>7</v>
      </c>
      <c r="E53" s="78" t="s">
        <v>78</v>
      </c>
      <c r="F53" s="78" t="s">
        <v>79</v>
      </c>
      <c r="G53" s="55" t="s">
        <v>110</v>
      </c>
      <c r="H53" s="19" t="s">
        <v>68</v>
      </c>
      <c r="I53" s="94">
        <v>167100</v>
      </c>
      <c r="J53" s="94">
        <v>168000</v>
      </c>
    </row>
    <row r="54" spans="1:10" ht="38.25">
      <c r="A54" s="38" t="s">
        <v>171</v>
      </c>
      <c r="B54" s="19" t="s">
        <v>6</v>
      </c>
      <c r="C54" s="19" t="s">
        <v>23</v>
      </c>
      <c r="D54" s="78" t="s">
        <v>7</v>
      </c>
      <c r="E54" s="78" t="s">
        <v>78</v>
      </c>
      <c r="F54" s="78" t="s">
        <v>79</v>
      </c>
      <c r="G54" s="55" t="s">
        <v>110</v>
      </c>
      <c r="H54" s="19" t="s">
        <v>163</v>
      </c>
      <c r="I54" s="94">
        <v>49300</v>
      </c>
      <c r="J54" s="94">
        <v>50000</v>
      </c>
    </row>
    <row r="55" spans="1:10" ht="25.5">
      <c r="A55" s="4" t="s">
        <v>69</v>
      </c>
      <c r="B55" s="19" t="s">
        <v>6</v>
      </c>
      <c r="C55" s="19" t="s">
        <v>23</v>
      </c>
      <c r="D55" s="78" t="s">
        <v>7</v>
      </c>
      <c r="E55" s="78" t="s">
        <v>78</v>
      </c>
      <c r="F55" s="78" t="s">
        <v>79</v>
      </c>
      <c r="G55" s="55" t="s">
        <v>110</v>
      </c>
      <c r="H55" s="19" t="s">
        <v>70</v>
      </c>
      <c r="I55" s="94">
        <v>13500</v>
      </c>
      <c r="J55" s="94">
        <v>13000</v>
      </c>
    </row>
    <row r="56" spans="1:10" s="12" customFormat="1">
      <c r="A56" s="88" t="s">
        <v>55</v>
      </c>
      <c r="B56" s="87" t="s">
        <v>23</v>
      </c>
      <c r="C56" s="87" t="s">
        <v>45</v>
      </c>
      <c r="D56" s="87" t="s">
        <v>29</v>
      </c>
      <c r="E56" s="87" t="s">
        <v>8</v>
      </c>
      <c r="F56" s="87" t="s">
        <v>8</v>
      </c>
      <c r="G56" s="87"/>
      <c r="H56" s="87" t="s">
        <v>29</v>
      </c>
      <c r="I56" s="95">
        <f>I60</f>
        <v>100000</v>
      </c>
      <c r="J56" s="95">
        <f>J60</f>
        <v>20000</v>
      </c>
    </row>
    <row r="57" spans="1:10" s="12" customFormat="1">
      <c r="A57" s="102" t="s">
        <v>133</v>
      </c>
      <c r="B57" s="103" t="s">
        <v>23</v>
      </c>
      <c r="C57" s="103" t="s">
        <v>45</v>
      </c>
      <c r="D57" s="103"/>
      <c r="E57" s="103"/>
      <c r="F57" s="103"/>
      <c r="G57" s="103" t="s">
        <v>134</v>
      </c>
      <c r="H57" s="87"/>
      <c r="I57" s="95"/>
      <c r="J57" s="95"/>
    </row>
    <row r="58" spans="1:10" s="12" customFormat="1" ht="0.75" customHeight="1">
      <c r="A58" s="52" t="s">
        <v>103</v>
      </c>
      <c r="B58" s="54"/>
      <c r="C58" s="54"/>
      <c r="D58" s="77"/>
      <c r="E58" s="77"/>
      <c r="F58" s="77"/>
      <c r="G58" s="51" t="s">
        <v>102</v>
      </c>
      <c r="H58" s="54"/>
      <c r="I58" s="68"/>
      <c r="J58" s="68"/>
    </row>
    <row r="59" spans="1:10" ht="37.5" customHeight="1">
      <c r="A59" s="31" t="s">
        <v>57</v>
      </c>
      <c r="B59" s="19" t="s">
        <v>23</v>
      </c>
      <c r="C59" s="19" t="s">
        <v>45</v>
      </c>
      <c r="D59" s="78" t="s">
        <v>56</v>
      </c>
      <c r="E59" s="78" t="s">
        <v>8</v>
      </c>
      <c r="F59" s="78" t="s">
        <v>8</v>
      </c>
      <c r="G59" s="55" t="s">
        <v>135</v>
      </c>
      <c r="H59" s="19" t="s">
        <v>29</v>
      </c>
      <c r="I59" s="94">
        <f>I60</f>
        <v>100000</v>
      </c>
      <c r="J59" s="94">
        <f>J60</f>
        <v>20000</v>
      </c>
    </row>
    <row r="60" spans="1:10" ht="25.5">
      <c r="A60" s="40" t="s">
        <v>69</v>
      </c>
      <c r="B60" s="19" t="s">
        <v>23</v>
      </c>
      <c r="C60" s="19" t="s">
        <v>45</v>
      </c>
      <c r="D60" s="78" t="s">
        <v>56</v>
      </c>
      <c r="E60" s="78" t="s">
        <v>9</v>
      </c>
      <c r="F60" s="78" t="s">
        <v>8</v>
      </c>
      <c r="G60" s="55" t="s">
        <v>135</v>
      </c>
      <c r="H60" s="19" t="s">
        <v>70</v>
      </c>
      <c r="I60" s="94">
        <v>100000</v>
      </c>
      <c r="J60" s="94">
        <v>20000</v>
      </c>
    </row>
    <row r="61" spans="1:10">
      <c r="A61" s="92" t="s">
        <v>64</v>
      </c>
      <c r="B61" s="91" t="s">
        <v>9</v>
      </c>
      <c r="C61" s="91" t="s">
        <v>8</v>
      </c>
      <c r="D61" s="91" t="s">
        <v>29</v>
      </c>
      <c r="E61" s="91" t="s">
        <v>8</v>
      </c>
      <c r="F61" s="91" t="s">
        <v>8</v>
      </c>
      <c r="G61" s="91"/>
      <c r="H61" s="91" t="s">
        <v>29</v>
      </c>
      <c r="I61" s="105">
        <f>I62</f>
        <v>450000</v>
      </c>
      <c r="J61" s="105">
        <f>J62</f>
        <v>400000</v>
      </c>
    </row>
    <row r="62" spans="1:10">
      <c r="A62" s="86" t="s">
        <v>65</v>
      </c>
      <c r="B62" s="87" t="s">
        <v>9</v>
      </c>
      <c r="C62" s="87" t="s">
        <v>63</v>
      </c>
      <c r="D62" s="87" t="s">
        <v>29</v>
      </c>
      <c r="E62" s="87" t="s">
        <v>8</v>
      </c>
      <c r="F62" s="87" t="s">
        <v>8</v>
      </c>
      <c r="G62" s="87"/>
      <c r="H62" s="87" t="s">
        <v>29</v>
      </c>
      <c r="I62" s="101">
        <f>I64+I66</f>
        <v>450000</v>
      </c>
      <c r="J62" s="101">
        <f>J64+J66</f>
        <v>400000</v>
      </c>
    </row>
    <row r="63" spans="1:10">
      <c r="A63" s="128" t="s">
        <v>136</v>
      </c>
      <c r="B63" s="54" t="s">
        <v>9</v>
      </c>
      <c r="C63" s="54" t="s">
        <v>63</v>
      </c>
      <c r="D63" s="54"/>
      <c r="E63" s="54"/>
      <c r="F63" s="54"/>
      <c r="G63" s="55" t="s">
        <v>106</v>
      </c>
      <c r="H63" s="54"/>
      <c r="I63" s="101">
        <f>I64</f>
        <v>328492</v>
      </c>
      <c r="J63" s="101">
        <f>J64</f>
        <v>344853</v>
      </c>
    </row>
    <row r="64" spans="1:10" ht="63.75">
      <c r="A64" s="40" t="s">
        <v>87</v>
      </c>
      <c r="B64" s="54" t="s">
        <v>9</v>
      </c>
      <c r="C64" s="54" t="s">
        <v>63</v>
      </c>
      <c r="D64" s="77"/>
      <c r="E64" s="77"/>
      <c r="F64" s="77"/>
      <c r="G64" s="55" t="s">
        <v>137</v>
      </c>
      <c r="H64" s="54"/>
      <c r="I64" s="101">
        <f>I65</f>
        <v>328492</v>
      </c>
      <c r="J64" s="101">
        <f>J65</f>
        <v>344853</v>
      </c>
    </row>
    <row r="65" spans="1:10" ht="25.5">
      <c r="A65" s="40" t="s">
        <v>69</v>
      </c>
      <c r="B65" s="54" t="s">
        <v>9</v>
      </c>
      <c r="C65" s="54" t="s">
        <v>63</v>
      </c>
      <c r="D65" s="77"/>
      <c r="E65" s="77"/>
      <c r="F65" s="77"/>
      <c r="G65" s="55" t="s">
        <v>137</v>
      </c>
      <c r="H65" s="54" t="s">
        <v>70</v>
      </c>
      <c r="I65" s="101">
        <v>328492</v>
      </c>
      <c r="J65" s="101">
        <v>344853</v>
      </c>
    </row>
    <row r="66" spans="1:10" ht="12" customHeight="1">
      <c r="A66" s="79" t="s">
        <v>133</v>
      </c>
      <c r="B66" s="54" t="s">
        <v>9</v>
      </c>
      <c r="C66" s="54" t="s">
        <v>63</v>
      </c>
      <c r="D66" s="77"/>
      <c r="E66" s="77"/>
      <c r="F66" s="77"/>
      <c r="G66" s="58" t="s">
        <v>134</v>
      </c>
      <c r="H66" s="42"/>
      <c r="I66" s="101">
        <f>I68</f>
        <v>121508</v>
      </c>
      <c r="J66" s="101">
        <f>J68</f>
        <v>55147</v>
      </c>
    </row>
    <row r="67" spans="1:10" hidden="1">
      <c r="A67" s="79"/>
      <c r="B67" s="54"/>
      <c r="C67" s="54"/>
      <c r="D67" s="77"/>
      <c r="E67" s="77"/>
      <c r="F67" s="77"/>
      <c r="G67" s="58"/>
      <c r="H67" s="42"/>
      <c r="I67" s="100"/>
      <c r="J67" s="100"/>
    </row>
    <row r="68" spans="1:10" ht="25.5">
      <c r="A68" s="40" t="s">
        <v>69</v>
      </c>
      <c r="B68" s="19" t="s">
        <v>9</v>
      </c>
      <c r="C68" s="19" t="s">
        <v>63</v>
      </c>
      <c r="D68" s="78"/>
      <c r="E68" s="78"/>
      <c r="F68" s="78"/>
      <c r="G68" s="55" t="s">
        <v>138</v>
      </c>
      <c r="H68" s="19" t="s">
        <v>70</v>
      </c>
      <c r="I68" s="94">
        <v>121508</v>
      </c>
      <c r="J68" s="94">
        <v>55147</v>
      </c>
    </row>
    <row r="69" spans="1:10" hidden="1">
      <c r="A69" s="80" t="s">
        <v>107</v>
      </c>
      <c r="B69" s="19" t="s">
        <v>9</v>
      </c>
      <c r="C69" s="19" t="s">
        <v>63</v>
      </c>
      <c r="D69" s="78"/>
      <c r="E69" s="78"/>
      <c r="F69" s="78"/>
      <c r="G69" s="58" t="s">
        <v>106</v>
      </c>
      <c r="H69" s="47"/>
      <c r="I69" s="96">
        <f>I70</f>
        <v>100900</v>
      </c>
      <c r="J69" s="96">
        <f>J70</f>
        <v>100900</v>
      </c>
    </row>
    <row r="70" spans="1:10" ht="63.75" hidden="1">
      <c r="A70" s="40" t="s">
        <v>87</v>
      </c>
      <c r="B70" s="19" t="s">
        <v>9</v>
      </c>
      <c r="C70" s="19" t="s">
        <v>63</v>
      </c>
      <c r="D70" s="78" t="s">
        <v>81</v>
      </c>
      <c r="E70" s="78" t="s">
        <v>88</v>
      </c>
      <c r="F70" s="78" t="s">
        <v>45</v>
      </c>
      <c r="G70" s="55" t="s">
        <v>113</v>
      </c>
      <c r="H70" s="19" t="s">
        <v>29</v>
      </c>
      <c r="I70" s="94">
        <f>I71</f>
        <v>100900</v>
      </c>
      <c r="J70" s="94">
        <f>J71</f>
        <v>100900</v>
      </c>
    </row>
    <row r="71" spans="1:10" ht="25.5" hidden="1">
      <c r="A71" s="40" t="s">
        <v>69</v>
      </c>
      <c r="B71" s="19" t="s">
        <v>9</v>
      </c>
      <c r="C71" s="19" t="s">
        <v>63</v>
      </c>
      <c r="D71" s="78" t="s">
        <v>81</v>
      </c>
      <c r="E71" s="78" t="s">
        <v>88</v>
      </c>
      <c r="F71" s="78" t="s">
        <v>45</v>
      </c>
      <c r="G71" s="55" t="s">
        <v>113</v>
      </c>
      <c r="H71" s="19" t="s">
        <v>70</v>
      </c>
      <c r="I71" s="94">
        <v>100900</v>
      </c>
      <c r="J71" s="94">
        <v>100900</v>
      </c>
    </row>
    <row r="72" spans="1:10" s="10" customFormat="1" ht="13.5">
      <c r="A72" s="90" t="s">
        <v>10</v>
      </c>
      <c r="B72" s="91" t="s">
        <v>11</v>
      </c>
      <c r="C72" s="91" t="s">
        <v>8</v>
      </c>
      <c r="D72" s="91" t="s">
        <v>29</v>
      </c>
      <c r="E72" s="91" t="s">
        <v>8</v>
      </c>
      <c r="F72" s="91" t="s">
        <v>8</v>
      </c>
      <c r="G72" s="91"/>
      <c r="H72" s="91"/>
      <c r="I72" s="99">
        <f>I80+I82+I90</f>
        <v>1778120.1800000002</v>
      </c>
      <c r="J72" s="99">
        <f>J80+J82+J90</f>
        <v>1682123.1</v>
      </c>
    </row>
    <row r="73" spans="1:10" s="12" customFormat="1" hidden="1" outlineLevel="1">
      <c r="A73" s="13" t="s">
        <v>16</v>
      </c>
      <c r="B73" s="18" t="s">
        <v>11</v>
      </c>
      <c r="C73" s="18" t="s">
        <v>1</v>
      </c>
      <c r="D73" s="77" t="s">
        <v>29</v>
      </c>
      <c r="E73" s="77" t="s">
        <v>8</v>
      </c>
      <c r="F73" s="77" t="s">
        <v>8</v>
      </c>
      <c r="G73" s="18"/>
      <c r="H73" s="18" t="s">
        <v>29</v>
      </c>
      <c r="I73" s="69">
        <f>I74+I77</f>
        <v>0</v>
      </c>
      <c r="J73" s="69">
        <f>J74+J77</f>
        <v>0</v>
      </c>
    </row>
    <row r="74" spans="1:10" s="12" customFormat="1" ht="25.5" hidden="1" outlineLevel="1">
      <c r="A74" s="5" t="s">
        <v>62</v>
      </c>
      <c r="B74" s="19" t="s">
        <v>11</v>
      </c>
      <c r="C74" s="19" t="s">
        <v>1</v>
      </c>
      <c r="D74" s="78" t="s">
        <v>59</v>
      </c>
      <c r="E74" s="78" t="s">
        <v>8</v>
      </c>
      <c r="F74" s="78" t="s">
        <v>8</v>
      </c>
      <c r="G74" s="19"/>
      <c r="H74" s="19" t="s">
        <v>29</v>
      </c>
      <c r="I74" s="65">
        <f>I75</f>
        <v>0</v>
      </c>
      <c r="J74" s="65">
        <f>J75</f>
        <v>0</v>
      </c>
    </row>
    <row r="75" spans="1:10" s="12" customFormat="1" hidden="1" outlineLevel="1">
      <c r="A75" s="5" t="s">
        <v>58</v>
      </c>
      <c r="B75" s="19" t="s">
        <v>11</v>
      </c>
      <c r="C75" s="19" t="s">
        <v>1</v>
      </c>
      <c r="D75" s="78" t="s">
        <v>59</v>
      </c>
      <c r="E75" s="78" t="s">
        <v>6</v>
      </c>
      <c r="F75" s="78" t="s">
        <v>6</v>
      </c>
      <c r="G75" s="19"/>
      <c r="H75" s="19" t="s">
        <v>29</v>
      </c>
      <c r="I75" s="65">
        <f>I76</f>
        <v>0</v>
      </c>
      <c r="J75" s="65">
        <f>J76</f>
        <v>0</v>
      </c>
    </row>
    <row r="76" spans="1:10" s="12" customFormat="1" ht="38.25" hidden="1" outlineLevel="1">
      <c r="A76" s="5" t="s">
        <v>61</v>
      </c>
      <c r="B76" s="19" t="s">
        <v>11</v>
      </c>
      <c r="C76" s="19" t="s">
        <v>1</v>
      </c>
      <c r="D76" s="78" t="s">
        <v>59</v>
      </c>
      <c r="E76" s="78" t="s">
        <v>6</v>
      </c>
      <c r="F76" s="78" t="s">
        <v>6</v>
      </c>
      <c r="G76" s="19"/>
      <c r="H76" s="19" t="s">
        <v>60</v>
      </c>
      <c r="I76" s="65"/>
      <c r="J76" s="65"/>
    </row>
    <row r="77" spans="1:10" hidden="1" outlineLevel="1">
      <c r="A77" s="5" t="s">
        <v>17</v>
      </c>
      <c r="B77" s="19" t="s">
        <v>11</v>
      </c>
      <c r="C77" s="19" t="s">
        <v>1</v>
      </c>
      <c r="D77" s="78" t="s">
        <v>15</v>
      </c>
      <c r="E77" s="78" t="s">
        <v>8</v>
      </c>
      <c r="F77" s="78" t="s">
        <v>8</v>
      </c>
      <c r="G77" s="19"/>
      <c r="H77" s="19" t="s">
        <v>29</v>
      </c>
      <c r="I77" s="65">
        <f>I78</f>
        <v>0</v>
      </c>
      <c r="J77" s="65">
        <f>J78</f>
        <v>0</v>
      </c>
    </row>
    <row r="78" spans="1:10" hidden="1" outlineLevel="1">
      <c r="A78" s="5" t="s">
        <v>18</v>
      </c>
      <c r="B78" s="19" t="s">
        <v>11</v>
      </c>
      <c r="C78" s="19" t="s">
        <v>1</v>
      </c>
      <c r="D78" s="78" t="s">
        <v>15</v>
      </c>
      <c r="E78" s="78" t="s">
        <v>23</v>
      </c>
      <c r="F78" s="78" t="s">
        <v>8</v>
      </c>
      <c r="G78" s="19"/>
      <c r="H78" s="19" t="s">
        <v>29</v>
      </c>
      <c r="I78" s="65">
        <f>I79</f>
        <v>0</v>
      </c>
      <c r="J78" s="65">
        <f>J79</f>
        <v>0</v>
      </c>
    </row>
    <row r="79" spans="1:10" ht="25.5" hidden="1" outlineLevel="1">
      <c r="A79" s="5" t="s">
        <v>30</v>
      </c>
      <c r="B79" s="19" t="s">
        <v>11</v>
      </c>
      <c r="C79" s="19" t="s">
        <v>1</v>
      </c>
      <c r="D79" s="78" t="s">
        <v>15</v>
      </c>
      <c r="E79" s="78" t="s">
        <v>23</v>
      </c>
      <c r="F79" s="78" t="s">
        <v>8</v>
      </c>
      <c r="G79" s="19"/>
      <c r="H79" s="19" t="s">
        <v>32</v>
      </c>
      <c r="I79" s="65">
        <v>0</v>
      </c>
      <c r="J79" s="65">
        <v>0</v>
      </c>
    </row>
    <row r="80" spans="1:10" outlineLevel="1">
      <c r="A80" s="41" t="s">
        <v>74</v>
      </c>
      <c r="B80" s="42" t="s">
        <v>11</v>
      </c>
      <c r="C80" s="42" t="s">
        <v>1</v>
      </c>
      <c r="D80" s="77" t="s">
        <v>29</v>
      </c>
      <c r="E80" s="77" t="s">
        <v>8</v>
      </c>
      <c r="F80" s="77" t="s">
        <v>8</v>
      </c>
      <c r="G80" s="51"/>
      <c r="H80" s="42"/>
      <c r="I80" s="64">
        <v>56669.18</v>
      </c>
      <c r="J80" s="64">
        <v>59311.1</v>
      </c>
    </row>
    <row r="81" spans="1:10" ht="25.5" outlineLevel="1">
      <c r="A81" s="40" t="s">
        <v>69</v>
      </c>
      <c r="B81" s="19" t="s">
        <v>11</v>
      </c>
      <c r="C81" s="19" t="s">
        <v>1</v>
      </c>
      <c r="D81" s="78"/>
      <c r="E81" s="78"/>
      <c r="F81" s="78"/>
      <c r="G81" s="55" t="s">
        <v>141</v>
      </c>
      <c r="H81" s="19" t="s">
        <v>70</v>
      </c>
      <c r="I81" s="65">
        <v>56669.18</v>
      </c>
      <c r="J81" s="65">
        <v>59311.1</v>
      </c>
    </row>
    <row r="82" spans="1:10" s="12" customFormat="1" outlineLevel="1">
      <c r="A82" s="41" t="s">
        <v>91</v>
      </c>
      <c r="B82" s="42" t="s">
        <v>11</v>
      </c>
      <c r="C82" s="42" t="s">
        <v>6</v>
      </c>
      <c r="D82" s="77" t="s">
        <v>29</v>
      </c>
      <c r="E82" s="77" t="s">
        <v>8</v>
      </c>
      <c r="F82" s="77" t="s">
        <v>8</v>
      </c>
      <c r="G82" s="51"/>
      <c r="H82" s="42"/>
      <c r="I82" s="100">
        <f>I84</f>
        <v>786968</v>
      </c>
      <c r="J82" s="100">
        <f>J84</f>
        <v>643825</v>
      </c>
    </row>
    <row r="83" spans="1:10" s="12" customFormat="1" ht="0.75" customHeight="1" outlineLevel="1">
      <c r="A83" s="4"/>
      <c r="B83" s="42" t="s">
        <v>11</v>
      </c>
      <c r="C83" s="42" t="s">
        <v>6</v>
      </c>
      <c r="D83" s="77"/>
      <c r="E83" s="77"/>
      <c r="F83" s="77"/>
      <c r="G83" s="51" t="s">
        <v>106</v>
      </c>
      <c r="H83" s="42"/>
      <c r="I83" s="100"/>
      <c r="J83" s="100"/>
    </row>
    <row r="84" spans="1:10" outlineLevel="1">
      <c r="A84" s="39" t="s">
        <v>73</v>
      </c>
      <c r="B84" s="19" t="s">
        <v>11</v>
      </c>
      <c r="C84" s="19" t="s">
        <v>6</v>
      </c>
      <c r="D84" s="78" t="s">
        <v>29</v>
      </c>
      <c r="E84" s="78" t="s">
        <v>8</v>
      </c>
      <c r="F84" s="78" t="s">
        <v>8</v>
      </c>
      <c r="G84" s="19"/>
      <c r="H84" s="19"/>
      <c r="I84" s="94">
        <f>I85+I86</f>
        <v>786968</v>
      </c>
      <c r="J84" s="94">
        <f>J85+J86</f>
        <v>643825</v>
      </c>
    </row>
    <row r="85" spans="1:10" ht="25.5" outlineLevel="1">
      <c r="A85" s="40" t="s">
        <v>69</v>
      </c>
      <c r="B85" s="19" t="s">
        <v>11</v>
      </c>
      <c r="C85" s="19" t="s">
        <v>6</v>
      </c>
      <c r="D85" s="78" t="s">
        <v>22</v>
      </c>
      <c r="E85" s="78" t="s">
        <v>11</v>
      </c>
      <c r="F85" s="78" t="s">
        <v>8</v>
      </c>
      <c r="G85" s="55" t="s">
        <v>156</v>
      </c>
      <c r="H85" s="19" t="s">
        <v>70</v>
      </c>
      <c r="I85" s="94">
        <v>483533</v>
      </c>
      <c r="J85" s="94">
        <v>340390</v>
      </c>
    </row>
    <row r="86" spans="1:10" ht="76.5" outlineLevel="1">
      <c r="A86" s="40" t="s">
        <v>92</v>
      </c>
      <c r="B86" s="19" t="s">
        <v>11</v>
      </c>
      <c r="C86" s="19" t="s">
        <v>6</v>
      </c>
      <c r="D86" s="78" t="s">
        <v>81</v>
      </c>
      <c r="E86" s="78" t="s">
        <v>45</v>
      </c>
      <c r="F86" s="78" t="s">
        <v>45</v>
      </c>
      <c r="G86" s="55" t="s">
        <v>143</v>
      </c>
      <c r="H86" s="19" t="s">
        <v>70</v>
      </c>
      <c r="I86" s="94">
        <v>303435</v>
      </c>
      <c r="J86" s="94">
        <v>303435</v>
      </c>
    </row>
    <row r="87" spans="1:10" hidden="1" outlineLevel="1">
      <c r="A87" s="40" t="s">
        <v>133</v>
      </c>
      <c r="B87" s="19" t="s">
        <v>11</v>
      </c>
      <c r="C87" s="19" t="s">
        <v>6</v>
      </c>
      <c r="D87" s="78"/>
      <c r="E87" s="78"/>
      <c r="F87" s="78"/>
      <c r="G87" s="55" t="s">
        <v>134</v>
      </c>
      <c r="H87" s="19"/>
      <c r="I87" s="94"/>
      <c r="J87" s="94"/>
    </row>
    <row r="88" spans="1:10" hidden="1" outlineLevel="1">
      <c r="A88" s="40" t="s">
        <v>144</v>
      </c>
      <c r="B88" s="19"/>
      <c r="C88" s="19"/>
      <c r="D88" s="78"/>
      <c r="E88" s="78"/>
      <c r="F88" s="78"/>
      <c r="G88" s="55"/>
      <c r="H88" s="19"/>
      <c r="I88" s="94"/>
      <c r="J88" s="94"/>
    </row>
    <row r="89" spans="1:10" hidden="1" outlineLevel="1">
      <c r="A89" s="40"/>
      <c r="B89" s="19"/>
      <c r="C89" s="19"/>
      <c r="D89" s="78"/>
      <c r="E89" s="78"/>
      <c r="F89" s="78"/>
      <c r="G89" s="55"/>
      <c r="H89" s="19"/>
      <c r="I89" s="94"/>
      <c r="J89" s="94"/>
    </row>
    <row r="90" spans="1:10" s="12" customFormat="1" collapsed="1">
      <c r="A90" s="41" t="s">
        <v>20</v>
      </c>
      <c r="B90" s="42" t="s">
        <v>11</v>
      </c>
      <c r="C90" s="42" t="s">
        <v>23</v>
      </c>
      <c r="D90" s="77" t="s">
        <v>29</v>
      </c>
      <c r="E90" s="77" t="s">
        <v>8</v>
      </c>
      <c r="F90" s="77" t="s">
        <v>8</v>
      </c>
      <c r="G90" s="54"/>
      <c r="H90" s="42"/>
      <c r="I90" s="100">
        <f>I91+I95</f>
        <v>934483</v>
      </c>
      <c r="J90" s="100">
        <f>J91+J95</f>
        <v>978987</v>
      </c>
    </row>
    <row r="91" spans="1:10" s="12" customFormat="1">
      <c r="A91" s="4" t="s">
        <v>140</v>
      </c>
      <c r="B91" s="54" t="s">
        <v>11</v>
      </c>
      <c r="C91" s="54" t="s">
        <v>23</v>
      </c>
      <c r="D91" s="77"/>
      <c r="E91" s="77"/>
      <c r="F91" s="77"/>
      <c r="G91" s="55" t="s">
        <v>106</v>
      </c>
      <c r="H91" s="54"/>
      <c r="I91" s="101">
        <f>I93+I94</f>
        <v>323949</v>
      </c>
      <c r="J91" s="101">
        <f>J93+J94</f>
        <v>323949</v>
      </c>
    </row>
    <row r="92" spans="1:10" s="12" customFormat="1" ht="25.5">
      <c r="A92" s="82" t="s">
        <v>99</v>
      </c>
      <c r="B92" s="54" t="s">
        <v>11</v>
      </c>
      <c r="C92" s="54" t="s">
        <v>23</v>
      </c>
      <c r="D92" s="77"/>
      <c r="E92" s="77"/>
      <c r="F92" s="77"/>
      <c r="G92" s="55" t="s">
        <v>145</v>
      </c>
      <c r="H92" s="54"/>
      <c r="I92" s="101">
        <v>289466</v>
      </c>
      <c r="J92" s="101">
        <v>289466</v>
      </c>
    </row>
    <row r="93" spans="1:10" s="12" customFormat="1" ht="25.5">
      <c r="A93" s="40" t="s">
        <v>69</v>
      </c>
      <c r="B93" s="54" t="s">
        <v>11</v>
      </c>
      <c r="C93" s="54" t="s">
        <v>23</v>
      </c>
      <c r="D93" s="77"/>
      <c r="E93" s="77"/>
      <c r="F93" s="77"/>
      <c r="G93" s="55" t="s">
        <v>145</v>
      </c>
      <c r="H93" s="54" t="s">
        <v>70</v>
      </c>
      <c r="I93" s="101">
        <v>289466</v>
      </c>
      <c r="J93" s="101">
        <v>289466</v>
      </c>
    </row>
    <row r="94" spans="1:10" s="12" customFormat="1" ht="25.5">
      <c r="A94" s="40" t="s">
        <v>69</v>
      </c>
      <c r="B94" s="54" t="s">
        <v>11</v>
      </c>
      <c r="C94" s="54" t="s">
        <v>23</v>
      </c>
      <c r="D94" s="77"/>
      <c r="E94" s="77"/>
      <c r="F94" s="77"/>
      <c r="G94" s="55" t="s">
        <v>146</v>
      </c>
      <c r="H94" s="54" t="s">
        <v>70</v>
      </c>
      <c r="I94" s="101">
        <v>34483</v>
      </c>
      <c r="J94" s="101">
        <v>34483</v>
      </c>
    </row>
    <row r="95" spans="1:10" s="12" customFormat="1">
      <c r="A95" s="79" t="s">
        <v>133</v>
      </c>
      <c r="B95" s="54" t="s">
        <v>11</v>
      </c>
      <c r="C95" s="54" t="s">
        <v>23</v>
      </c>
      <c r="D95" s="77"/>
      <c r="E95" s="77"/>
      <c r="F95" s="77"/>
      <c r="G95" s="55" t="s">
        <v>134</v>
      </c>
      <c r="H95" s="54"/>
      <c r="I95" s="101">
        <f>I97+I102</f>
        <v>610534</v>
      </c>
      <c r="J95" s="101">
        <f>J97+J102</f>
        <v>655038</v>
      </c>
    </row>
    <row r="96" spans="1:10">
      <c r="A96" s="80" t="s">
        <v>21</v>
      </c>
      <c r="B96" s="19" t="s">
        <v>11</v>
      </c>
      <c r="C96" s="19" t="s">
        <v>23</v>
      </c>
      <c r="D96" s="78" t="s">
        <v>19</v>
      </c>
      <c r="E96" s="78" t="s">
        <v>1</v>
      </c>
      <c r="F96" s="78" t="s">
        <v>8</v>
      </c>
      <c r="G96" s="55" t="s">
        <v>147</v>
      </c>
      <c r="H96" s="19"/>
      <c r="I96" s="104">
        <f>I97</f>
        <v>300000</v>
      </c>
      <c r="J96" s="104">
        <f>J97</f>
        <v>344504</v>
      </c>
    </row>
    <row r="97" spans="1:11" ht="25.5">
      <c r="A97" s="40" t="s">
        <v>69</v>
      </c>
      <c r="B97" s="19" t="s">
        <v>11</v>
      </c>
      <c r="C97" s="19" t="s">
        <v>23</v>
      </c>
      <c r="D97" s="78"/>
      <c r="E97" s="78"/>
      <c r="F97" s="78"/>
      <c r="G97" s="55" t="s">
        <v>147</v>
      </c>
      <c r="H97" s="19" t="s">
        <v>70</v>
      </c>
      <c r="I97" s="94">
        <v>300000</v>
      </c>
      <c r="J97" s="94">
        <v>344504</v>
      </c>
    </row>
    <row r="98" spans="1:11" ht="25.5" hidden="1">
      <c r="A98" s="40" t="s">
        <v>69</v>
      </c>
      <c r="B98" s="19" t="s">
        <v>11</v>
      </c>
      <c r="C98" s="19" t="s">
        <v>23</v>
      </c>
      <c r="D98" s="78" t="s">
        <v>19</v>
      </c>
      <c r="E98" s="78" t="s">
        <v>1</v>
      </c>
      <c r="F98" s="78" t="s">
        <v>8</v>
      </c>
      <c r="G98" s="55" t="s">
        <v>112</v>
      </c>
      <c r="H98" s="19" t="s">
        <v>70</v>
      </c>
      <c r="I98" s="94">
        <v>294000</v>
      </c>
      <c r="J98" s="94">
        <v>294000</v>
      </c>
    </row>
    <row r="99" spans="1:11" hidden="1" outlineLevel="1">
      <c r="A99" s="4" t="s">
        <v>24</v>
      </c>
      <c r="B99" s="19" t="s">
        <v>31</v>
      </c>
      <c r="C99" s="19" t="s">
        <v>23</v>
      </c>
      <c r="D99" s="78" t="s">
        <v>19</v>
      </c>
      <c r="E99" s="78" t="s">
        <v>23</v>
      </c>
      <c r="F99" s="78" t="s">
        <v>8</v>
      </c>
      <c r="G99" s="72"/>
      <c r="H99" s="19" t="s">
        <v>29</v>
      </c>
      <c r="I99" s="65"/>
      <c r="J99" s="65"/>
    </row>
    <row r="100" spans="1:11" ht="25.5" hidden="1" outlineLevel="1">
      <c r="A100" s="4" t="s">
        <v>30</v>
      </c>
      <c r="B100" s="19" t="s">
        <v>11</v>
      </c>
      <c r="C100" s="19" t="s">
        <v>23</v>
      </c>
      <c r="D100" s="78" t="s">
        <v>19</v>
      </c>
      <c r="E100" s="78" t="s">
        <v>23</v>
      </c>
      <c r="F100" s="78" t="s">
        <v>8</v>
      </c>
      <c r="G100" s="72"/>
      <c r="H100" s="19" t="s">
        <v>32</v>
      </c>
      <c r="I100" s="65"/>
      <c r="J100" s="65"/>
    </row>
    <row r="101" spans="1:11" outlineLevel="1">
      <c r="A101" s="80" t="s">
        <v>95</v>
      </c>
      <c r="B101" s="19" t="s">
        <v>11</v>
      </c>
      <c r="C101" s="19" t="s">
        <v>23</v>
      </c>
      <c r="D101" s="78" t="s">
        <v>19</v>
      </c>
      <c r="E101" s="78" t="s">
        <v>11</v>
      </c>
      <c r="F101" s="78" t="s">
        <v>8</v>
      </c>
      <c r="G101" s="55" t="s">
        <v>148</v>
      </c>
      <c r="H101" s="19" t="s">
        <v>29</v>
      </c>
      <c r="I101" s="104">
        <f>I102</f>
        <v>310534</v>
      </c>
      <c r="J101" s="104">
        <f>J102</f>
        <v>310534</v>
      </c>
    </row>
    <row r="102" spans="1:11" ht="22.5" customHeight="1" outlineLevel="1">
      <c r="A102" s="40" t="s">
        <v>69</v>
      </c>
      <c r="B102" s="19" t="s">
        <v>11</v>
      </c>
      <c r="C102" s="19" t="s">
        <v>23</v>
      </c>
      <c r="D102" s="78" t="s">
        <v>19</v>
      </c>
      <c r="E102" s="78" t="s">
        <v>11</v>
      </c>
      <c r="F102" s="78" t="s">
        <v>8</v>
      </c>
      <c r="G102" s="55" t="s">
        <v>148</v>
      </c>
      <c r="H102" s="19" t="s">
        <v>70</v>
      </c>
      <c r="I102" s="94">
        <v>310534</v>
      </c>
      <c r="J102" s="94">
        <v>310534</v>
      </c>
    </row>
    <row r="103" spans="1:11" hidden="1" outlineLevel="1">
      <c r="A103" s="4" t="s">
        <v>107</v>
      </c>
      <c r="B103" s="54"/>
      <c r="C103" s="54"/>
      <c r="D103" s="77"/>
      <c r="E103" s="77"/>
      <c r="F103" s="77"/>
      <c r="G103" s="55" t="s">
        <v>106</v>
      </c>
      <c r="H103" s="19"/>
      <c r="I103" s="94">
        <f>I104+I106</f>
        <v>152700</v>
      </c>
      <c r="J103" s="94">
        <f>J104+J106</f>
        <v>12700</v>
      </c>
    </row>
    <row r="104" spans="1:11" hidden="1" outlineLevel="1">
      <c r="A104" s="82"/>
      <c r="B104" s="19" t="s">
        <v>11</v>
      </c>
      <c r="C104" s="19" t="s">
        <v>23</v>
      </c>
      <c r="D104" s="78" t="s">
        <v>81</v>
      </c>
      <c r="E104" s="78" t="s">
        <v>97</v>
      </c>
      <c r="F104" s="78" t="s">
        <v>8</v>
      </c>
      <c r="G104" s="58" t="s">
        <v>114</v>
      </c>
      <c r="H104" s="19" t="s">
        <v>29</v>
      </c>
      <c r="I104" s="94">
        <f>I105</f>
        <v>12700</v>
      </c>
      <c r="J104" s="94">
        <f>J105</f>
        <v>12700</v>
      </c>
    </row>
    <row r="105" spans="1:11" ht="25.5" hidden="1" outlineLevel="1">
      <c r="A105" s="40" t="s">
        <v>69</v>
      </c>
      <c r="B105" s="19" t="s">
        <v>11</v>
      </c>
      <c r="C105" s="19" t="s">
        <v>23</v>
      </c>
      <c r="D105" s="78" t="s">
        <v>81</v>
      </c>
      <c r="E105" s="78" t="s">
        <v>97</v>
      </c>
      <c r="F105" s="78" t="s">
        <v>45</v>
      </c>
      <c r="G105" s="55" t="s">
        <v>114</v>
      </c>
      <c r="H105" s="19" t="s">
        <v>70</v>
      </c>
      <c r="I105" s="94">
        <v>12700</v>
      </c>
      <c r="J105" s="94">
        <v>12700</v>
      </c>
    </row>
    <row r="106" spans="1:11" ht="18" customHeight="1" outlineLevel="1">
      <c r="A106" s="40" t="s">
        <v>41</v>
      </c>
      <c r="B106" s="19" t="s">
        <v>45</v>
      </c>
      <c r="C106" s="19" t="s">
        <v>23</v>
      </c>
      <c r="D106" s="78" t="s">
        <v>81</v>
      </c>
      <c r="E106" s="78" t="s">
        <v>98</v>
      </c>
      <c r="F106" s="78" t="s">
        <v>8</v>
      </c>
      <c r="G106" s="58" t="s">
        <v>181</v>
      </c>
      <c r="H106" s="19" t="s">
        <v>29</v>
      </c>
      <c r="I106" s="94">
        <f>I107</f>
        <v>140000</v>
      </c>
      <c r="J106" s="94">
        <f>J107</f>
        <v>0</v>
      </c>
    </row>
    <row r="107" spans="1:11" ht="14.25" customHeight="1" outlineLevel="1">
      <c r="A107" s="40" t="s">
        <v>167</v>
      </c>
      <c r="B107" s="19" t="s">
        <v>45</v>
      </c>
      <c r="C107" s="19" t="s">
        <v>23</v>
      </c>
      <c r="D107" s="78"/>
      <c r="E107" s="78"/>
      <c r="F107" s="78"/>
      <c r="G107" s="55" t="s">
        <v>182</v>
      </c>
      <c r="H107" s="19" t="s">
        <v>168</v>
      </c>
      <c r="I107" s="94">
        <v>140000</v>
      </c>
      <c r="J107" s="94"/>
    </row>
    <row r="108" spans="1:11" outlineLevel="1">
      <c r="A108" s="82" t="s">
        <v>116</v>
      </c>
      <c r="B108" s="19" t="s">
        <v>115</v>
      </c>
      <c r="C108" s="19" t="s">
        <v>6</v>
      </c>
      <c r="D108" s="78"/>
      <c r="E108" s="78"/>
      <c r="F108" s="78"/>
      <c r="G108" s="55"/>
      <c r="H108" s="19" t="s">
        <v>29</v>
      </c>
      <c r="I108" s="96">
        <f>I109</f>
        <v>90000</v>
      </c>
      <c r="J108" s="96">
        <f>J109</f>
        <v>0</v>
      </c>
    </row>
    <row r="109" spans="1:11" ht="25.5" outlineLevel="1">
      <c r="A109" s="82" t="s">
        <v>149</v>
      </c>
      <c r="B109" s="19" t="s">
        <v>115</v>
      </c>
      <c r="C109" s="19" t="s">
        <v>6</v>
      </c>
      <c r="D109" s="78"/>
      <c r="E109" s="78"/>
      <c r="F109" s="78"/>
      <c r="G109" s="55" t="s">
        <v>150</v>
      </c>
      <c r="H109" s="19"/>
      <c r="I109" s="104">
        <f>I110</f>
        <v>90000</v>
      </c>
      <c r="J109" s="104">
        <f>J110</f>
        <v>0</v>
      </c>
    </row>
    <row r="110" spans="1:11" ht="25.5" outlineLevel="1">
      <c r="A110" s="40" t="s">
        <v>69</v>
      </c>
      <c r="B110" s="19" t="s">
        <v>115</v>
      </c>
      <c r="C110" s="19" t="s">
        <v>6</v>
      </c>
      <c r="D110" s="78"/>
      <c r="E110" s="78"/>
      <c r="F110" s="78"/>
      <c r="G110" s="58" t="s">
        <v>150</v>
      </c>
      <c r="H110" s="19" t="s">
        <v>70</v>
      </c>
      <c r="I110" s="94">
        <v>90000</v>
      </c>
      <c r="J110" s="94"/>
    </row>
    <row r="111" spans="1:11" outlineLevel="1">
      <c r="A111" s="83" t="s">
        <v>48</v>
      </c>
      <c r="B111" s="19"/>
      <c r="C111" s="19"/>
      <c r="D111" s="78" t="s">
        <v>81</v>
      </c>
      <c r="E111" s="78" t="s">
        <v>98</v>
      </c>
      <c r="F111" s="78" t="s">
        <v>45</v>
      </c>
      <c r="G111" s="55"/>
      <c r="H111" s="19"/>
      <c r="I111" s="94">
        <f>I16+I20+I49+I61+I72+I108+I56+I40+I106</f>
        <v>6385220.1799999997</v>
      </c>
      <c r="J111" s="94">
        <f>J16+J20+J49+J61+J72+J108+J56+J40+J106</f>
        <v>5920323.0999999996</v>
      </c>
      <c r="K111" s="135"/>
    </row>
    <row r="112" spans="1:11" ht="26.25" customHeight="1" outlineLevel="1">
      <c r="I112" s="1"/>
    </row>
    <row r="113" spans="1:9" s="37" customFormat="1" ht="25.5" hidden="1" customHeight="1" outlineLevel="1">
      <c r="A113" s="35" t="s">
        <v>25</v>
      </c>
      <c r="B113" s="36" t="s">
        <v>11</v>
      </c>
      <c r="C113" s="36" t="s">
        <v>11</v>
      </c>
      <c r="D113" s="54" t="s">
        <v>29</v>
      </c>
      <c r="E113" s="54" t="s">
        <v>8</v>
      </c>
      <c r="F113" s="54" t="s">
        <v>8</v>
      </c>
      <c r="G113" s="36"/>
      <c r="H113" s="36" t="s">
        <v>29</v>
      </c>
      <c r="I113" s="46">
        <f>I114</f>
        <v>0</v>
      </c>
    </row>
    <row r="114" spans="1:9" ht="25.5" hidden="1" customHeight="1" outlineLevel="1">
      <c r="A114" s="14" t="s">
        <v>34</v>
      </c>
      <c r="B114" s="19" t="s">
        <v>11</v>
      </c>
      <c r="C114" s="19" t="s">
        <v>11</v>
      </c>
      <c r="D114" s="72" t="s">
        <v>26</v>
      </c>
      <c r="E114" s="72" t="s">
        <v>8</v>
      </c>
      <c r="F114" s="72" t="s">
        <v>8</v>
      </c>
      <c r="G114" s="19"/>
      <c r="H114" s="19" t="s">
        <v>8</v>
      </c>
      <c r="I114" s="45">
        <f>I115</f>
        <v>0</v>
      </c>
    </row>
    <row r="115" spans="1:9" ht="65.099999999999994" hidden="1" customHeight="1" outlineLevel="1">
      <c r="A115" s="14" t="s">
        <v>35</v>
      </c>
      <c r="B115" s="19" t="s">
        <v>11</v>
      </c>
      <c r="C115" s="19" t="s">
        <v>11</v>
      </c>
      <c r="D115" s="72" t="s">
        <v>26</v>
      </c>
      <c r="E115" s="72" t="s">
        <v>1</v>
      </c>
      <c r="F115" s="72" t="s">
        <v>8</v>
      </c>
      <c r="G115" s="19"/>
      <c r="H115" s="19" t="s">
        <v>29</v>
      </c>
      <c r="I115" s="45">
        <f>I116</f>
        <v>0</v>
      </c>
    </row>
    <row r="116" spans="1:9" ht="38.25" hidden="1" customHeight="1" outlineLevel="1">
      <c r="A116" s="14" t="s">
        <v>36</v>
      </c>
      <c r="B116" s="19" t="s">
        <v>11</v>
      </c>
      <c r="C116" s="19" t="s">
        <v>11</v>
      </c>
      <c r="D116" s="72" t="s">
        <v>26</v>
      </c>
      <c r="E116" s="72" t="s">
        <v>1</v>
      </c>
      <c r="F116" s="72" t="s">
        <v>6</v>
      </c>
      <c r="G116" s="19"/>
      <c r="H116" s="19" t="s">
        <v>29</v>
      </c>
      <c r="I116" s="45">
        <f>I117</f>
        <v>0</v>
      </c>
    </row>
    <row r="117" spans="1:9" ht="15.75" hidden="1" customHeight="1" outlineLevel="1">
      <c r="A117" s="15" t="s">
        <v>38</v>
      </c>
      <c r="B117" s="19" t="s">
        <v>11</v>
      </c>
      <c r="C117" s="19" t="s">
        <v>11</v>
      </c>
      <c r="D117" s="72" t="s">
        <v>26</v>
      </c>
      <c r="E117" s="72" t="s">
        <v>1</v>
      </c>
      <c r="F117" s="72" t="s">
        <v>6</v>
      </c>
      <c r="G117" s="19"/>
      <c r="H117" s="19" t="s">
        <v>33</v>
      </c>
      <c r="I117" s="45"/>
    </row>
    <row r="118" spans="1:9" ht="15.75" hidden="1" customHeight="1" outlineLevel="1">
      <c r="A118" s="22" t="s">
        <v>41</v>
      </c>
      <c r="B118" s="17" t="s">
        <v>45</v>
      </c>
      <c r="C118" s="17" t="s">
        <v>8</v>
      </c>
      <c r="D118" s="56" t="s">
        <v>29</v>
      </c>
      <c r="E118" s="56" t="s">
        <v>8</v>
      </c>
      <c r="F118" s="56" t="s">
        <v>8</v>
      </c>
      <c r="G118" s="17"/>
      <c r="H118" s="17" t="s">
        <v>29</v>
      </c>
      <c r="I118" s="32">
        <f>I119</f>
        <v>0</v>
      </c>
    </row>
    <row r="119" spans="1:9" ht="15.75" hidden="1" customHeight="1" outlineLevel="1">
      <c r="A119" s="23" t="s">
        <v>42</v>
      </c>
      <c r="B119" s="24" t="s">
        <v>45</v>
      </c>
      <c r="C119" s="24" t="s">
        <v>23</v>
      </c>
      <c r="D119" s="54" t="s">
        <v>29</v>
      </c>
      <c r="E119" s="54" t="s">
        <v>8</v>
      </c>
      <c r="F119" s="54" t="s">
        <v>8</v>
      </c>
      <c r="G119" s="24"/>
      <c r="H119" s="24" t="s">
        <v>29</v>
      </c>
      <c r="I119" s="33">
        <f>I120</f>
        <v>0</v>
      </c>
    </row>
    <row r="120" spans="1:9" ht="25.5" hidden="1" customHeight="1" outlineLevel="1">
      <c r="A120" s="20" t="s">
        <v>43</v>
      </c>
      <c r="B120" s="21" t="s">
        <v>45</v>
      </c>
      <c r="C120" s="21" t="s">
        <v>23</v>
      </c>
      <c r="D120" s="72" t="s">
        <v>46</v>
      </c>
      <c r="E120" s="72" t="s">
        <v>8</v>
      </c>
      <c r="F120" s="72" t="s">
        <v>8</v>
      </c>
      <c r="G120" s="21"/>
      <c r="H120" s="21" t="s">
        <v>29</v>
      </c>
      <c r="I120" s="34">
        <f>I121</f>
        <v>0</v>
      </c>
    </row>
    <row r="121" spans="1:9" ht="15.75" hidden="1" customHeight="1" outlineLevel="1">
      <c r="A121" s="20" t="s">
        <v>44</v>
      </c>
      <c r="B121" s="21" t="s">
        <v>45</v>
      </c>
      <c r="C121" s="21" t="s">
        <v>23</v>
      </c>
      <c r="D121" s="72" t="s">
        <v>46</v>
      </c>
      <c r="E121" s="72" t="s">
        <v>1</v>
      </c>
      <c r="F121" s="72" t="s">
        <v>8</v>
      </c>
      <c r="G121" s="21"/>
      <c r="H121" s="21" t="s">
        <v>29</v>
      </c>
      <c r="I121" s="34">
        <f>I122</f>
        <v>0</v>
      </c>
    </row>
    <row r="122" spans="1:9" ht="15.75" hidden="1" customHeight="1" outlineLevel="1">
      <c r="A122" s="20" t="s">
        <v>40</v>
      </c>
      <c r="B122" s="21" t="s">
        <v>45</v>
      </c>
      <c r="C122" s="21" t="s">
        <v>23</v>
      </c>
      <c r="D122" s="72" t="s">
        <v>46</v>
      </c>
      <c r="E122" s="72" t="s">
        <v>1</v>
      </c>
      <c r="F122" s="72" t="s">
        <v>8</v>
      </c>
      <c r="G122" s="21"/>
      <c r="H122" s="21" t="s">
        <v>39</v>
      </c>
      <c r="I122" s="34"/>
    </row>
    <row r="123" spans="1:9" collapsed="1">
      <c r="I123" s="28"/>
    </row>
    <row r="124" spans="1:9">
      <c r="I124" s="29" t="e">
        <f>I13+I49+I72+#REF!+#REF!+I118</f>
        <v>#REF!</v>
      </c>
    </row>
    <row r="125" spans="1:9">
      <c r="I125" s="11"/>
    </row>
    <row r="126" spans="1:9">
      <c r="I126" s="11"/>
    </row>
    <row r="127" spans="1:9">
      <c r="I127" s="11"/>
    </row>
    <row r="128" spans="1:9">
      <c r="I128" s="11"/>
    </row>
    <row r="129" spans="9:9">
      <c r="I129" s="11"/>
    </row>
    <row r="130" spans="9:9">
      <c r="I130" s="11"/>
    </row>
    <row r="131" spans="9:9">
      <c r="I131" s="11"/>
    </row>
    <row r="132" spans="9:9">
      <c r="I132" s="11"/>
    </row>
    <row r="133" spans="9:9">
      <c r="I133" s="11"/>
    </row>
    <row r="134" spans="9:9">
      <c r="I134" s="11"/>
    </row>
    <row r="135" spans="9:9">
      <c r="I135" s="11"/>
    </row>
    <row r="136" spans="9:9">
      <c r="I136" s="11"/>
    </row>
    <row r="137" spans="9:9">
      <c r="I137" s="11"/>
    </row>
    <row r="138" spans="9:9">
      <c r="I138" s="11"/>
    </row>
    <row r="139" spans="9:9">
      <c r="I139" s="11"/>
    </row>
    <row r="140" spans="9:9">
      <c r="I140" s="11"/>
    </row>
    <row r="141" spans="9:9">
      <c r="I141" s="11"/>
    </row>
    <row r="142" spans="9:9">
      <c r="I142" s="11"/>
    </row>
    <row r="143" spans="9:9">
      <c r="I143" s="11"/>
    </row>
    <row r="144" spans="9:9">
      <c r="I144" s="11"/>
    </row>
    <row r="145" spans="9:9">
      <c r="I145" s="11"/>
    </row>
    <row r="146" spans="9:9">
      <c r="I146" s="11"/>
    </row>
    <row r="147" spans="9:9">
      <c r="I147" s="11"/>
    </row>
    <row r="148" spans="9:9">
      <c r="I148" s="11"/>
    </row>
    <row r="149" spans="9:9">
      <c r="I149" s="11"/>
    </row>
    <row r="150" spans="9:9">
      <c r="I150" s="11"/>
    </row>
    <row r="151" spans="9:9">
      <c r="I151" s="11"/>
    </row>
    <row r="152" spans="9:9">
      <c r="I152" s="11"/>
    </row>
    <row r="153" spans="9:9">
      <c r="I153" s="11"/>
    </row>
    <row r="154" spans="9:9">
      <c r="I154" s="11"/>
    </row>
    <row r="155" spans="9:9">
      <c r="I155" s="11"/>
    </row>
    <row r="156" spans="9:9">
      <c r="I156" s="11"/>
    </row>
    <row r="157" spans="9:9">
      <c r="I157" s="11"/>
    </row>
    <row r="158" spans="9:9">
      <c r="I158" s="11"/>
    </row>
    <row r="159" spans="9:9">
      <c r="I159" s="11"/>
    </row>
    <row r="160" spans="9:9">
      <c r="I160" s="11"/>
    </row>
    <row r="161" spans="9:9">
      <c r="I161" s="11"/>
    </row>
    <row r="162" spans="9:9">
      <c r="I162" s="11"/>
    </row>
    <row r="163" spans="9:9">
      <c r="I163" s="11"/>
    </row>
    <row r="164" spans="9:9">
      <c r="I164" s="11"/>
    </row>
    <row r="165" spans="9:9">
      <c r="I165" s="11"/>
    </row>
    <row r="166" spans="9:9">
      <c r="I166" s="11"/>
    </row>
    <row r="167" spans="9:9">
      <c r="I167" s="11"/>
    </row>
    <row r="168" spans="9:9">
      <c r="I168" s="11"/>
    </row>
    <row r="169" spans="9:9">
      <c r="I169" s="11"/>
    </row>
    <row r="170" spans="9:9">
      <c r="I170" s="11"/>
    </row>
    <row r="171" spans="9:9">
      <c r="I171" s="11"/>
    </row>
    <row r="172" spans="9:9">
      <c r="I172" s="11"/>
    </row>
    <row r="173" spans="9:9">
      <c r="I173" s="11"/>
    </row>
    <row r="174" spans="9:9">
      <c r="I174" s="11"/>
    </row>
    <row r="175" spans="9:9">
      <c r="I175" s="11"/>
    </row>
    <row r="176" spans="9:9">
      <c r="I176" s="11"/>
    </row>
    <row r="177" spans="9:9">
      <c r="I177" s="11"/>
    </row>
    <row r="178" spans="9:9">
      <c r="I178" s="11"/>
    </row>
    <row r="179" spans="9:9">
      <c r="I179" s="11"/>
    </row>
    <row r="180" spans="9:9">
      <c r="I180" s="11"/>
    </row>
    <row r="181" spans="9:9">
      <c r="I181" s="11"/>
    </row>
    <row r="182" spans="9:9">
      <c r="I182" s="11"/>
    </row>
    <row r="183" spans="9:9">
      <c r="I183" s="11"/>
    </row>
    <row r="184" spans="9:9">
      <c r="I184" s="11"/>
    </row>
    <row r="185" spans="9:9">
      <c r="I185" s="11"/>
    </row>
    <row r="186" spans="9:9">
      <c r="I186" s="11"/>
    </row>
    <row r="187" spans="9:9">
      <c r="I187" s="11"/>
    </row>
    <row r="188" spans="9:9">
      <c r="I188" s="11"/>
    </row>
    <row r="189" spans="9:9">
      <c r="I189" s="11"/>
    </row>
    <row r="190" spans="9:9">
      <c r="I190" s="11"/>
    </row>
    <row r="191" spans="9:9">
      <c r="I191" s="11"/>
    </row>
    <row r="192" spans="9:9">
      <c r="I192" s="11"/>
    </row>
    <row r="193" spans="9:9">
      <c r="I193" s="11"/>
    </row>
    <row r="194" spans="9:9">
      <c r="I194" s="11"/>
    </row>
    <row r="195" spans="9:9">
      <c r="I195" s="11"/>
    </row>
    <row r="196" spans="9:9">
      <c r="I196" s="11"/>
    </row>
    <row r="197" spans="9:9">
      <c r="I197" s="11"/>
    </row>
    <row r="198" spans="9:9">
      <c r="I198" s="11"/>
    </row>
    <row r="199" spans="9:9">
      <c r="I199" s="11"/>
    </row>
    <row r="200" spans="9:9">
      <c r="I200" s="11"/>
    </row>
    <row r="201" spans="9:9">
      <c r="I201" s="11"/>
    </row>
    <row r="202" spans="9:9">
      <c r="I202" s="11"/>
    </row>
    <row r="203" spans="9:9">
      <c r="I203" s="11"/>
    </row>
    <row r="204" spans="9:9">
      <c r="I204" s="11"/>
    </row>
    <row r="205" spans="9:9">
      <c r="I205" s="11"/>
    </row>
    <row r="206" spans="9:9">
      <c r="I206" s="11"/>
    </row>
    <row r="207" spans="9:9">
      <c r="I207" s="11"/>
    </row>
    <row r="208" spans="9:9">
      <c r="I208" s="11"/>
    </row>
    <row r="209" spans="9:9">
      <c r="I209" s="11"/>
    </row>
    <row r="210" spans="9:9">
      <c r="I210" s="11"/>
    </row>
    <row r="211" spans="9:9">
      <c r="I211" s="11"/>
    </row>
    <row r="212" spans="9:9">
      <c r="I212" s="11"/>
    </row>
    <row r="213" spans="9:9">
      <c r="I213" s="11"/>
    </row>
    <row r="214" spans="9:9">
      <c r="I214" s="11"/>
    </row>
    <row r="215" spans="9:9">
      <c r="I215" s="11"/>
    </row>
    <row r="216" spans="9:9">
      <c r="I216" s="11"/>
    </row>
    <row r="217" spans="9:9">
      <c r="I217" s="11"/>
    </row>
    <row r="218" spans="9:9">
      <c r="I218" s="11"/>
    </row>
    <row r="219" spans="9:9">
      <c r="I219" s="11"/>
    </row>
    <row r="220" spans="9:9">
      <c r="I220" s="11"/>
    </row>
    <row r="221" spans="9:9">
      <c r="I221" s="11"/>
    </row>
    <row r="222" spans="9:9">
      <c r="I222" s="11"/>
    </row>
    <row r="223" spans="9:9">
      <c r="I223" s="11"/>
    </row>
    <row r="224" spans="9:9">
      <c r="I224" s="11"/>
    </row>
    <row r="225" spans="9:9">
      <c r="I225" s="11"/>
    </row>
    <row r="226" spans="9:9">
      <c r="I226" s="11"/>
    </row>
  </sheetData>
  <mergeCells count="12">
    <mergeCell ref="I10:I11"/>
    <mergeCell ref="J10:J11"/>
    <mergeCell ref="C2:I2"/>
    <mergeCell ref="C3:I3"/>
    <mergeCell ref="D4:I4"/>
    <mergeCell ref="D5:I5"/>
    <mergeCell ref="A7:J7"/>
    <mergeCell ref="A10:A11"/>
    <mergeCell ref="B10:B11"/>
    <mergeCell ref="C10:C11"/>
    <mergeCell ref="D10:F11"/>
    <mergeCell ref="H10:H11"/>
  </mergeCells>
  <printOptions horizontalCentered="1"/>
  <pageMargins left="0.16" right="0.16" top="0.27559055118110237" bottom="0.18" header="0.15748031496062992" footer="0.16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</vt:lpstr>
      <vt:lpstr>7</vt:lpstr>
      <vt:lpstr>'6'!Область_печати</vt:lpstr>
    </vt:vector>
  </TitlesOfParts>
  <Company>oooktc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Главбух</cp:lastModifiedBy>
  <cp:lastPrinted>2018-12-21T08:31:09Z</cp:lastPrinted>
  <dcterms:created xsi:type="dcterms:W3CDTF">2005-12-08T08:14:33Z</dcterms:created>
  <dcterms:modified xsi:type="dcterms:W3CDTF">2018-12-24T04:57:06Z</dcterms:modified>
</cp:coreProperties>
</file>